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040" windowHeight="9060" activeTab="4"/>
  </bookViews>
  <sheets>
    <sheet name="Tavasz" sheetId="1" r:id="rId1"/>
    <sheet name="Nyár" sheetId="2" r:id="rId2"/>
    <sheet name="Ősz" sheetId="3" r:id="rId3"/>
    <sheet name="Tél" sheetId="4" r:id="rId4"/>
    <sheet name="Összesítés" sheetId="5" r:id="rId5"/>
  </sheets>
  <calcPr calcId="125725"/>
</workbook>
</file>

<file path=xl/calcChain.xml><?xml version="1.0" encoding="utf-8"?>
<calcChain xmlns="http://schemas.openxmlformats.org/spreadsheetml/2006/main">
  <c r="H8" i="4"/>
  <c r="G8"/>
  <c r="H5"/>
  <c r="G5"/>
  <c r="M46" i="5"/>
  <c r="K46"/>
  <c r="I46"/>
  <c r="G46"/>
  <c r="E46"/>
  <c r="C46"/>
  <c r="T27"/>
  <c r="U27" s="1"/>
  <c r="S27"/>
  <c r="T36"/>
  <c r="U36" s="1"/>
  <c r="S36"/>
  <c r="T3"/>
  <c r="T4"/>
  <c r="T5"/>
  <c r="T6"/>
  <c r="T7"/>
  <c r="T8"/>
  <c r="T9"/>
  <c r="T10"/>
  <c r="T11"/>
  <c r="T12"/>
  <c r="T13"/>
  <c r="T14"/>
  <c r="T15"/>
  <c r="T16"/>
  <c r="U16" s="1"/>
  <c r="T17"/>
  <c r="U17" s="1"/>
  <c r="T18"/>
  <c r="U18" s="1"/>
  <c r="T19"/>
  <c r="T20"/>
  <c r="U20" s="1"/>
  <c r="T21"/>
  <c r="U21" s="1"/>
  <c r="T22"/>
  <c r="U22" s="1"/>
  <c r="T23"/>
  <c r="U23" s="1"/>
  <c r="T24"/>
  <c r="U24" s="1"/>
  <c r="T25"/>
  <c r="U25" s="1"/>
  <c r="T26"/>
  <c r="U26" s="1"/>
  <c r="T28"/>
  <c r="T29"/>
  <c r="U29" s="1"/>
  <c r="T30"/>
  <c r="T31"/>
  <c r="U31" s="1"/>
  <c r="T32"/>
  <c r="U32" s="1"/>
  <c r="T33"/>
  <c r="U33" s="1"/>
  <c r="T34"/>
  <c r="U34" s="1"/>
  <c r="T35"/>
  <c r="U35" s="1"/>
  <c r="T37"/>
  <c r="U37" s="1"/>
  <c r="T38"/>
  <c r="U38" s="1"/>
  <c r="T39"/>
  <c r="U39" s="1"/>
  <c r="T40"/>
  <c r="U40" s="1"/>
  <c r="T41"/>
  <c r="T42"/>
  <c r="U42" s="1"/>
  <c r="T43"/>
  <c r="U43" s="1"/>
  <c r="T44"/>
  <c r="U44" s="1"/>
  <c r="T45"/>
  <c r="U45" s="1"/>
  <c r="T2"/>
  <c r="U30"/>
  <c r="S5"/>
  <c r="S3"/>
  <c r="S4"/>
  <c r="S9"/>
  <c r="S10"/>
  <c r="S11"/>
  <c r="S13"/>
  <c r="S7"/>
  <c r="S8"/>
  <c r="S12"/>
  <c r="S14"/>
  <c r="S19"/>
  <c r="S15"/>
  <c r="S17"/>
  <c r="S20"/>
  <c r="S21"/>
  <c r="S16"/>
  <c r="S23"/>
  <c r="S26"/>
  <c r="S28"/>
  <c r="S18"/>
  <c r="S30"/>
  <c r="S31"/>
  <c r="S33"/>
  <c r="S34"/>
  <c r="S35"/>
  <c r="S37"/>
  <c r="S38"/>
  <c r="S24"/>
  <c r="S39"/>
  <c r="S40"/>
  <c r="S22"/>
  <c r="S41"/>
  <c r="S43"/>
  <c r="S44"/>
  <c r="S29"/>
  <c r="S45"/>
  <c r="S32"/>
  <c r="S25"/>
  <c r="S42"/>
  <c r="S6"/>
  <c r="S2"/>
  <c r="U15"/>
  <c r="U28"/>
  <c r="U41"/>
  <c r="H18" i="4"/>
  <c r="H9"/>
  <c r="H20"/>
  <c r="H15"/>
  <c r="H6"/>
  <c r="H26"/>
  <c r="H13"/>
  <c r="H23"/>
  <c r="H10"/>
  <c r="H17"/>
  <c r="H11"/>
  <c r="H14"/>
  <c r="H24"/>
  <c r="H16"/>
  <c r="H3"/>
  <c r="H7"/>
  <c r="H25"/>
  <c r="H19"/>
  <c r="H22"/>
  <c r="H21"/>
  <c r="H12"/>
  <c r="H4"/>
  <c r="G18"/>
  <c r="G9"/>
  <c r="G20"/>
  <c r="G15"/>
  <c r="G6"/>
  <c r="G26"/>
  <c r="G13"/>
  <c r="G23"/>
  <c r="G10"/>
  <c r="G17"/>
  <c r="G11"/>
  <c r="G14"/>
  <c r="G24"/>
  <c r="G16"/>
  <c r="G3"/>
  <c r="G7"/>
  <c r="G25"/>
  <c r="G19"/>
  <c r="G22"/>
  <c r="G21"/>
  <c r="G12"/>
  <c r="G4"/>
  <c r="U19" i="5" l="1"/>
  <c r="O46"/>
  <c r="Q46"/>
  <c r="E27" i="4"/>
  <c r="C27"/>
  <c r="G27"/>
  <c r="H25" i="3" l="1"/>
  <c r="E26"/>
  <c r="C26"/>
  <c r="H16"/>
  <c r="G16"/>
  <c r="H20"/>
  <c r="H5"/>
  <c r="H11"/>
  <c r="H10"/>
  <c r="H15"/>
  <c r="H18"/>
  <c r="H13"/>
  <c r="H12"/>
  <c r="H19"/>
  <c r="H7"/>
  <c r="H3"/>
  <c r="H21"/>
  <c r="H14"/>
  <c r="H17"/>
  <c r="H23"/>
  <c r="H22"/>
  <c r="H8"/>
  <c r="H9"/>
  <c r="H24"/>
  <c r="H4"/>
  <c r="H6"/>
  <c r="G20"/>
  <c r="G5"/>
  <c r="G11"/>
  <c r="G10"/>
  <c r="G15"/>
  <c r="G18"/>
  <c r="G13"/>
  <c r="G12"/>
  <c r="G19"/>
  <c r="G7"/>
  <c r="G3"/>
  <c r="G21"/>
  <c r="G14"/>
  <c r="G17"/>
  <c r="G23"/>
  <c r="G22"/>
  <c r="G8"/>
  <c r="G25"/>
  <c r="G9"/>
  <c r="G24"/>
  <c r="G4"/>
  <c r="G6"/>
  <c r="E24" i="1"/>
  <c r="C24"/>
  <c r="E26" i="2"/>
  <c r="C26"/>
  <c r="H25"/>
  <c r="G25"/>
  <c r="H24"/>
  <c r="G24"/>
  <c r="H23"/>
  <c r="G23"/>
  <c r="H21"/>
  <c r="G21"/>
  <c r="H22"/>
  <c r="G22"/>
  <c r="H20"/>
  <c r="G20"/>
  <c r="H19"/>
  <c r="G19"/>
  <c r="H18"/>
  <c r="G18"/>
  <c r="H15"/>
  <c r="G15"/>
  <c r="H17"/>
  <c r="G17"/>
  <c r="H16"/>
  <c r="G16"/>
  <c r="H14"/>
  <c r="G14"/>
  <c r="H13"/>
  <c r="G13"/>
  <c r="H12"/>
  <c r="G12"/>
  <c r="H10"/>
  <c r="G10"/>
  <c r="H11"/>
  <c r="G11"/>
  <c r="H9"/>
  <c r="G9"/>
  <c r="H6"/>
  <c r="G6"/>
  <c r="H7"/>
  <c r="G7"/>
  <c r="H8"/>
  <c r="G8"/>
  <c r="H5"/>
  <c r="G5"/>
  <c r="H4"/>
  <c r="G4"/>
  <c r="H3"/>
  <c r="G3"/>
  <c r="H23" i="1"/>
  <c r="G23"/>
  <c r="H22"/>
  <c r="G22"/>
  <c r="H21"/>
  <c r="G21"/>
  <c r="H20"/>
  <c r="G20"/>
  <c r="H19"/>
  <c r="G19"/>
  <c r="H18"/>
  <c r="G18"/>
  <c r="H17"/>
  <c r="G17"/>
  <c r="H16"/>
  <c r="G16"/>
  <c r="H15"/>
  <c r="G15"/>
  <c r="H14"/>
  <c r="G14"/>
  <c r="H13"/>
  <c r="G13"/>
  <c r="H12"/>
  <c r="G12"/>
  <c r="H11"/>
  <c r="G11"/>
  <c r="H10"/>
  <c r="G10"/>
  <c r="H9"/>
  <c r="G9"/>
  <c r="H8"/>
  <c r="G8"/>
  <c r="H7"/>
  <c r="G7"/>
  <c r="H6"/>
  <c r="G6"/>
  <c r="H5"/>
  <c r="G5"/>
  <c r="H4"/>
  <c r="G4"/>
  <c r="H3"/>
  <c r="G3"/>
  <c r="G24" l="1"/>
  <c r="G26" i="3"/>
  <c r="G26" i="2"/>
</calcChain>
</file>

<file path=xl/sharedStrings.xml><?xml version="1.0" encoding="utf-8"?>
<sst xmlns="http://schemas.openxmlformats.org/spreadsheetml/2006/main" count="357" uniqueCount="147">
  <si>
    <t xml:space="preserve">1. nap </t>
  </si>
  <si>
    <t>2. nap</t>
  </si>
  <si>
    <t xml:space="preserve">Összes </t>
  </si>
  <si>
    <t>Összes</t>
  </si>
  <si>
    <t>Legnagyobb</t>
  </si>
  <si>
    <t>Helyezés</t>
  </si>
  <si>
    <t xml:space="preserve">Versenyző </t>
  </si>
  <si>
    <t xml:space="preserve">súly </t>
  </si>
  <si>
    <t xml:space="preserve">hsz. </t>
  </si>
  <si>
    <t>súly</t>
  </si>
  <si>
    <t>pont</t>
  </si>
  <si>
    <t xml:space="preserve">hal </t>
  </si>
  <si>
    <t xml:space="preserve">1. </t>
  </si>
  <si>
    <t>Szabó Csaba</t>
  </si>
  <si>
    <t xml:space="preserve">2. </t>
  </si>
  <si>
    <t>Döme Gábor</t>
  </si>
  <si>
    <t xml:space="preserve">3. </t>
  </si>
  <si>
    <t>Csővári Tibor</t>
  </si>
  <si>
    <t xml:space="preserve">4. </t>
  </si>
  <si>
    <t>Kovács Erik</t>
  </si>
  <si>
    <t xml:space="preserve">5. </t>
  </si>
  <si>
    <t>Tranker Balázs</t>
  </si>
  <si>
    <t xml:space="preserve">6. </t>
  </si>
  <si>
    <t>Letenovics Gábor</t>
  </si>
  <si>
    <t xml:space="preserve">7. </t>
  </si>
  <si>
    <t>Papp József</t>
  </si>
  <si>
    <t xml:space="preserve">8. </t>
  </si>
  <si>
    <t>Németh Krisztián</t>
  </si>
  <si>
    <t xml:space="preserve">9. </t>
  </si>
  <si>
    <t>Papp Zoltán</t>
  </si>
  <si>
    <t xml:space="preserve">10. </t>
  </si>
  <si>
    <t>Beke Tibor</t>
  </si>
  <si>
    <t xml:space="preserve">11. </t>
  </si>
  <si>
    <t>Banga Sándor</t>
  </si>
  <si>
    <t xml:space="preserve">12. </t>
  </si>
  <si>
    <t>Tihany Ferenc</t>
  </si>
  <si>
    <t xml:space="preserve">13. </t>
  </si>
  <si>
    <t>Szabó Bence</t>
  </si>
  <si>
    <t xml:space="preserve">14. </t>
  </si>
  <si>
    <t>Kertész Zoltán</t>
  </si>
  <si>
    <t xml:space="preserve">15. </t>
  </si>
  <si>
    <t xml:space="preserve">16. </t>
  </si>
  <si>
    <t>Biber Balázs</t>
  </si>
  <si>
    <t xml:space="preserve">17. </t>
  </si>
  <si>
    <t>Tóth László</t>
  </si>
  <si>
    <t xml:space="preserve">18. </t>
  </si>
  <si>
    <t>Stojanović Daniel</t>
  </si>
  <si>
    <t xml:space="preserve">19. </t>
  </si>
  <si>
    <t>Borda Zsolt</t>
  </si>
  <si>
    <t xml:space="preserve">20. </t>
  </si>
  <si>
    <t>Ézsiás Imre</t>
  </si>
  <si>
    <t xml:space="preserve">21. </t>
  </si>
  <si>
    <t>Szabó Zoltán</t>
  </si>
  <si>
    <t xml:space="preserve">Geiger Domonkos </t>
  </si>
  <si>
    <t>1.</t>
  </si>
  <si>
    <t>2.</t>
  </si>
  <si>
    <t>Sejben István</t>
  </si>
  <si>
    <t>3.</t>
  </si>
  <si>
    <t>4.</t>
  </si>
  <si>
    <t>Tóth Jenő</t>
  </si>
  <si>
    <t>5.</t>
  </si>
  <si>
    <t>6.</t>
  </si>
  <si>
    <t>7.</t>
  </si>
  <si>
    <t>8.</t>
  </si>
  <si>
    <t>Németh Zoltán</t>
  </si>
  <si>
    <t>9.</t>
  </si>
  <si>
    <t>Bíber Balázs</t>
  </si>
  <si>
    <t>10.</t>
  </si>
  <si>
    <t>11.</t>
  </si>
  <si>
    <t>12.</t>
  </si>
  <si>
    <t>Valkai László Ádám</t>
  </si>
  <si>
    <t>13.</t>
  </si>
  <si>
    <t>14.</t>
  </si>
  <si>
    <t>Szabadi Attila</t>
  </si>
  <si>
    <t>15.</t>
  </si>
  <si>
    <t>16.</t>
  </si>
  <si>
    <t>17.</t>
  </si>
  <si>
    <t>Szűcs Ambrus</t>
  </si>
  <si>
    <t>18.</t>
  </si>
  <si>
    <t>Tormási Attila</t>
  </si>
  <si>
    <t>19.</t>
  </si>
  <si>
    <t>Szabó Zsolt</t>
  </si>
  <si>
    <t>20.</t>
  </si>
  <si>
    <t>Énekes Péter</t>
  </si>
  <si>
    <t>21.</t>
  </si>
  <si>
    <t>Gránicz Zsolt</t>
  </si>
  <si>
    <t>22.</t>
  </si>
  <si>
    <t>Ács János</t>
  </si>
  <si>
    <t>23.</t>
  </si>
  <si>
    <t>Geiger Domonkos</t>
  </si>
  <si>
    <t>Zsinka Péter</t>
  </si>
  <si>
    <t>Váradi Ádám</t>
  </si>
  <si>
    <t>Borsos József</t>
  </si>
  <si>
    <t>Bujáki Bálint</t>
  </si>
  <si>
    <t>Vladika Sándor</t>
  </si>
  <si>
    <t>Gajdos Gergő</t>
  </si>
  <si>
    <t>Tavaszi 1. súly (g)</t>
  </si>
  <si>
    <t>Tavaszi 2. súly (g)</t>
  </si>
  <si>
    <t>Nyári 1. súly (g)</t>
  </si>
  <si>
    <t>Nyári 1. pont</t>
  </si>
  <si>
    <t>Tavaszi 2. pont</t>
  </si>
  <si>
    <t>Tavaszi 1. pont</t>
  </si>
  <si>
    <t>Nyári 2. súly (g)</t>
  </si>
  <si>
    <t>Nyári 2. pont</t>
  </si>
  <si>
    <t>Őszi 1. súly (g)</t>
  </si>
  <si>
    <t>Őszi 1. pont</t>
  </si>
  <si>
    <t>Őszi 2. súly (g)</t>
  </si>
  <si>
    <t>Őszi 2. pont</t>
  </si>
  <si>
    <t>Téli 1. súly (g)</t>
  </si>
  <si>
    <t>Téli 1. pont</t>
  </si>
  <si>
    <t>Téli  2. súly (g)</t>
  </si>
  <si>
    <t>Téli  2. pont</t>
  </si>
  <si>
    <t>Csizovszki László</t>
  </si>
  <si>
    <t>Doktorits András</t>
  </si>
  <si>
    <t>Tari István</t>
  </si>
  <si>
    <t>Fias Dénes</t>
  </si>
  <si>
    <t>Becz Gyula</t>
  </si>
  <si>
    <t>Szemes Csaba</t>
  </si>
  <si>
    <t>Daniel Stojanovic</t>
  </si>
  <si>
    <t>24.</t>
  </si>
  <si>
    <t>25.</t>
  </si>
  <si>
    <t>Összesített súly 4 forduló után (g)</t>
  </si>
  <si>
    <t>Összesített pont 4 forduló után</t>
  </si>
  <si>
    <t>Végső sorrend</t>
  </si>
  <si>
    <t xml:space="preserve">Zsinka Péter </t>
  </si>
  <si>
    <t xml:space="preserve">2 legrosszabb szektor eredmény nélkül 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</si>
  <si>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</si>
  <si>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</si>
  <si>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</si>
  <si>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</si>
  <si>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</si>
  <si>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</si>
  <si>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</si>
  <si>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</si>
  <si>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</si>
  <si>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</si>
  <si>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</si>
  <si>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</si>
  <si>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</si>
  <si>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</si>
  <si>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</si>
  <si>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</si>
  <si>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</si>
  <si>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</si>
  <si>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</si>
  <si>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* - Egy kihagyott forduló 40 "büntető" pontot jelent, a teljes hétvége kihagyása 80 ponttal jár</t>
  </si>
  <si>
    <t>** - A két legrosszabb szerktor eredmény a végső eredményből kimarad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</si>
</sst>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1" fillId="0" borderId="0" xfId="0" applyFont="1"/>
    <xf numFmtId="0" fontId="0" fillId="0" borderId="3" xfId="0" applyBorder="1"/>
    <xf numFmtId="0" fontId="1" fillId="0" borderId="0" xfId="0" applyFont="1" applyFill="1" applyBorder="1"/>
    <xf numFmtId="0" fontId="0" fillId="0" borderId="7" xfId="0" applyBorder="1"/>
    <xf numFmtId="0" fontId="0" fillId="0" borderId="0" xfId="0" applyFill="1"/>
    <xf numFmtId="0" fontId="0" fillId="0" borderId="2" xfId="0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0" xfId="0" applyFont="1" applyFill="1"/>
    <xf numFmtId="0" fontId="1" fillId="0" borderId="2" xfId="0" applyFont="1" applyFill="1" applyBorder="1"/>
    <xf numFmtId="0" fontId="1" fillId="0" borderId="5" xfId="0" applyFont="1" applyFill="1" applyBorder="1"/>
    <xf numFmtId="0" fontId="0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1" xfId="0" applyFont="1" applyFill="1" applyBorder="1"/>
    <xf numFmtId="0" fontId="0" fillId="0" borderId="0" xfId="0" applyFont="1" applyFill="1" applyBorder="1"/>
    <xf numFmtId="0" fontId="0" fillId="0" borderId="0" xfId="0" applyFont="1" applyBorder="1"/>
    <xf numFmtId="0" fontId="1" fillId="0" borderId="8" xfId="0" applyFont="1" applyFill="1" applyBorder="1" applyAlignment="1">
      <alignment horizontal="center" vertical="center" wrapText="1"/>
    </xf>
    <xf numFmtId="0" fontId="0" fillId="3" borderId="1" xfId="0" applyFont="1" applyFill="1" applyBorder="1"/>
    <xf numFmtId="0" fontId="0" fillId="3" borderId="0" xfId="0" applyFill="1"/>
    <xf numFmtId="0" fontId="2" fillId="3" borderId="1" xfId="0" applyFont="1" applyFill="1" applyBorder="1"/>
    <xf numFmtId="0" fontId="0" fillId="2" borderId="2" xfId="0" applyFont="1" applyFill="1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right"/>
    </xf>
    <xf numFmtId="0" fontId="3" fillId="3" borderId="1" xfId="0" applyFont="1" applyFill="1" applyBorder="1"/>
    <xf numFmtId="0" fontId="4" fillId="0" borderId="1" xfId="0" applyFont="1" applyBorder="1"/>
    <xf numFmtId="0" fontId="1" fillId="3" borderId="1" xfId="0" applyFont="1" applyFill="1" applyBorder="1"/>
    <xf numFmtId="0" fontId="0" fillId="0" borderId="1" xfId="0" applyFont="1" applyBorder="1" applyAlignment="1">
      <alignment horizontal="right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zoomScale="160" zoomScaleNormal="160" workbookViewId="0">
      <selection activeCell="D17" sqref="D17"/>
    </sheetView>
  </sheetViews>
  <sheetFormatPr defaultRowHeight="15"/>
  <cols>
    <col min="2" max="2" width="17.42578125" bestFit="1" customWidth="1"/>
    <col min="9" max="9" width="11.5703125" bestFit="1" customWidth="1"/>
  </cols>
  <sheetData>
    <row r="1" spans="1:9">
      <c r="A1" s="1"/>
      <c r="B1" s="2"/>
      <c r="C1" s="3" t="s">
        <v>0</v>
      </c>
      <c r="D1" s="3" t="s">
        <v>0</v>
      </c>
      <c r="E1" s="3" t="s">
        <v>1</v>
      </c>
      <c r="F1" s="3" t="s">
        <v>1</v>
      </c>
      <c r="G1" s="3" t="s">
        <v>2</v>
      </c>
      <c r="H1" s="3" t="s">
        <v>3</v>
      </c>
      <c r="I1" s="4" t="s">
        <v>4</v>
      </c>
    </row>
    <row r="2" spans="1:9">
      <c r="A2" s="1" t="s">
        <v>5</v>
      </c>
      <c r="B2" s="2" t="s">
        <v>6</v>
      </c>
      <c r="C2" s="5" t="s">
        <v>7</v>
      </c>
      <c r="D2" s="5" t="s">
        <v>8</v>
      </c>
      <c r="E2" s="5" t="s">
        <v>7</v>
      </c>
      <c r="F2" s="5" t="s">
        <v>8</v>
      </c>
      <c r="G2" s="5" t="s">
        <v>9</v>
      </c>
      <c r="H2" s="5" t="s">
        <v>10</v>
      </c>
      <c r="I2" s="6" t="s">
        <v>11</v>
      </c>
    </row>
    <row r="3" spans="1:9">
      <c r="A3" s="10" t="s">
        <v>12</v>
      </c>
      <c r="B3" s="8" t="s">
        <v>13</v>
      </c>
      <c r="C3" s="24">
        <v>37895</v>
      </c>
      <c r="D3" s="24">
        <v>1</v>
      </c>
      <c r="E3" s="24">
        <v>27710</v>
      </c>
      <c r="F3" s="24">
        <v>2</v>
      </c>
      <c r="G3" s="24">
        <f t="shared" ref="G3:H23" si="0">+C3+E3</f>
        <v>65605</v>
      </c>
      <c r="H3" s="24">
        <f t="shared" si="0"/>
        <v>3</v>
      </c>
      <c r="I3" s="9"/>
    </row>
    <row r="4" spans="1:9">
      <c r="A4" s="10" t="s">
        <v>14</v>
      </c>
      <c r="B4" s="8" t="s">
        <v>15</v>
      </c>
      <c r="C4" s="8">
        <v>39620</v>
      </c>
      <c r="D4" s="8">
        <v>3</v>
      </c>
      <c r="E4" s="8">
        <v>49420</v>
      </c>
      <c r="F4" s="8">
        <v>1</v>
      </c>
      <c r="G4" s="8">
        <f t="shared" si="0"/>
        <v>89040</v>
      </c>
      <c r="H4" s="8">
        <f t="shared" si="0"/>
        <v>4</v>
      </c>
      <c r="I4" s="9"/>
    </row>
    <row r="5" spans="1:9">
      <c r="A5" s="10" t="s">
        <v>16</v>
      </c>
      <c r="B5" s="8" t="s">
        <v>17</v>
      </c>
      <c r="C5" s="8">
        <v>41440</v>
      </c>
      <c r="D5" s="8">
        <v>2</v>
      </c>
      <c r="E5" s="8">
        <v>26125</v>
      </c>
      <c r="F5" s="8">
        <v>3</v>
      </c>
      <c r="G5" s="8">
        <f t="shared" si="0"/>
        <v>67565</v>
      </c>
      <c r="H5" s="8">
        <f t="shared" si="0"/>
        <v>5</v>
      </c>
      <c r="I5" s="9"/>
    </row>
    <row r="6" spans="1:9">
      <c r="A6" s="10" t="s">
        <v>18</v>
      </c>
      <c r="B6" s="8" t="s">
        <v>19</v>
      </c>
      <c r="C6" s="8">
        <v>28645</v>
      </c>
      <c r="D6" s="8">
        <v>4</v>
      </c>
      <c r="E6" s="8">
        <v>37860</v>
      </c>
      <c r="F6" s="8">
        <v>1</v>
      </c>
      <c r="G6" s="8">
        <f t="shared" si="0"/>
        <v>66505</v>
      </c>
      <c r="H6" s="8">
        <f t="shared" si="0"/>
        <v>5</v>
      </c>
      <c r="I6" s="9"/>
    </row>
    <row r="7" spans="1:9">
      <c r="A7" s="10" t="s">
        <v>20</v>
      </c>
      <c r="B7" s="8" t="s">
        <v>21</v>
      </c>
      <c r="C7" s="8">
        <v>33800</v>
      </c>
      <c r="D7" s="8">
        <v>2</v>
      </c>
      <c r="E7" s="8">
        <v>25095</v>
      </c>
      <c r="F7" s="8">
        <v>3</v>
      </c>
      <c r="G7" s="8">
        <f t="shared" si="0"/>
        <v>58895</v>
      </c>
      <c r="H7" s="8">
        <f t="shared" si="0"/>
        <v>5</v>
      </c>
      <c r="I7" s="9"/>
    </row>
    <row r="8" spans="1:9">
      <c r="A8" s="10" t="s">
        <v>22</v>
      </c>
      <c r="B8" s="8" t="s">
        <v>23</v>
      </c>
      <c r="C8" s="8">
        <v>50835</v>
      </c>
      <c r="D8" s="8">
        <v>1</v>
      </c>
      <c r="E8" s="8">
        <v>18055</v>
      </c>
      <c r="F8" s="8">
        <v>5</v>
      </c>
      <c r="G8" s="8">
        <f t="shared" si="0"/>
        <v>68890</v>
      </c>
      <c r="H8" s="8">
        <f t="shared" si="0"/>
        <v>6</v>
      </c>
      <c r="I8" s="9"/>
    </row>
    <row r="9" spans="1:9">
      <c r="A9" s="7" t="s">
        <v>24</v>
      </c>
      <c r="B9" s="9" t="s">
        <v>25</v>
      </c>
      <c r="C9" s="9">
        <v>25490</v>
      </c>
      <c r="D9" s="9">
        <v>4</v>
      </c>
      <c r="E9" s="9">
        <v>28330</v>
      </c>
      <c r="F9" s="9">
        <v>2</v>
      </c>
      <c r="G9" s="9">
        <f t="shared" si="0"/>
        <v>53820</v>
      </c>
      <c r="H9" s="9">
        <f t="shared" si="0"/>
        <v>6</v>
      </c>
      <c r="I9" s="9"/>
    </row>
    <row r="10" spans="1:9">
      <c r="A10" s="7" t="s">
        <v>26</v>
      </c>
      <c r="B10" s="9" t="s">
        <v>27</v>
      </c>
      <c r="C10" s="9">
        <v>29305</v>
      </c>
      <c r="D10" s="9">
        <v>3</v>
      </c>
      <c r="E10" s="9">
        <v>21680</v>
      </c>
      <c r="F10" s="9">
        <v>5</v>
      </c>
      <c r="G10" s="9">
        <f t="shared" si="0"/>
        <v>50985</v>
      </c>
      <c r="H10" s="9">
        <f t="shared" si="0"/>
        <v>8</v>
      </c>
      <c r="I10" s="9"/>
    </row>
    <row r="11" spans="1:9">
      <c r="A11" s="7" t="s">
        <v>28</v>
      </c>
      <c r="B11" s="9" t="s">
        <v>29</v>
      </c>
      <c r="C11" s="9">
        <v>8770</v>
      </c>
      <c r="D11" s="9">
        <v>6</v>
      </c>
      <c r="E11" s="9">
        <v>21260</v>
      </c>
      <c r="F11" s="9">
        <v>4</v>
      </c>
      <c r="G11" s="9">
        <f t="shared" si="0"/>
        <v>30030</v>
      </c>
      <c r="H11" s="9">
        <f t="shared" si="0"/>
        <v>10</v>
      </c>
      <c r="I11" s="9"/>
    </row>
    <row r="12" spans="1:9">
      <c r="A12" s="7" t="s">
        <v>30</v>
      </c>
      <c r="B12" s="9" t="s">
        <v>31</v>
      </c>
      <c r="C12" s="9">
        <v>16780</v>
      </c>
      <c r="D12" s="9">
        <v>5</v>
      </c>
      <c r="E12" s="9">
        <v>18410</v>
      </c>
      <c r="F12" s="9">
        <v>6</v>
      </c>
      <c r="G12" s="9">
        <f t="shared" si="0"/>
        <v>35190</v>
      </c>
      <c r="H12" s="9">
        <f t="shared" si="0"/>
        <v>11</v>
      </c>
      <c r="I12" s="9"/>
    </row>
    <row r="13" spans="1:9">
      <c r="A13" s="7" t="s">
        <v>32</v>
      </c>
      <c r="B13" s="9" t="s">
        <v>33</v>
      </c>
      <c r="C13" s="9">
        <v>11510</v>
      </c>
      <c r="D13" s="9">
        <v>8</v>
      </c>
      <c r="E13" s="9">
        <v>25380</v>
      </c>
      <c r="F13" s="9">
        <v>4</v>
      </c>
      <c r="G13" s="9">
        <f t="shared" si="0"/>
        <v>36890</v>
      </c>
      <c r="H13" s="9">
        <f t="shared" si="0"/>
        <v>12</v>
      </c>
      <c r="I13" s="9"/>
    </row>
    <row r="14" spans="1:9">
      <c r="A14" s="7" t="s">
        <v>34</v>
      </c>
      <c r="B14" s="9" t="s">
        <v>35</v>
      </c>
      <c r="C14" s="9">
        <v>21430</v>
      </c>
      <c r="D14" s="9">
        <v>5</v>
      </c>
      <c r="E14" s="9">
        <v>13845</v>
      </c>
      <c r="F14" s="9">
        <v>8</v>
      </c>
      <c r="G14" s="9">
        <f t="shared" si="0"/>
        <v>35275</v>
      </c>
      <c r="H14" s="9">
        <f t="shared" si="0"/>
        <v>13</v>
      </c>
      <c r="I14" s="9"/>
    </row>
    <row r="15" spans="1:9">
      <c r="A15" s="7" t="s">
        <v>36</v>
      </c>
      <c r="B15" s="9" t="s">
        <v>37</v>
      </c>
      <c r="C15" s="9">
        <v>17785</v>
      </c>
      <c r="D15" s="9">
        <v>6</v>
      </c>
      <c r="E15" s="9">
        <v>1960</v>
      </c>
      <c r="F15" s="9">
        <v>8</v>
      </c>
      <c r="G15" s="9">
        <f t="shared" si="0"/>
        <v>19745</v>
      </c>
      <c r="H15" s="9">
        <f t="shared" si="0"/>
        <v>14</v>
      </c>
      <c r="I15" s="9">
        <v>11070</v>
      </c>
    </row>
    <row r="16" spans="1:9">
      <c r="A16" s="7" t="s">
        <v>38</v>
      </c>
      <c r="B16" s="9" t="s">
        <v>39</v>
      </c>
      <c r="C16" s="9">
        <v>860</v>
      </c>
      <c r="D16" s="9">
        <v>9</v>
      </c>
      <c r="E16" s="9">
        <v>8160</v>
      </c>
      <c r="F16" s="9">
        <v>6</v>
      </c>
      <c r="G16" s="9">
        <f t="shared" si="0"/>
        <v>9020</v>
      </c>
      <c r="H16" s="9">
        <f t="shared" si="0"/>
        <v>15</v>
      </c>
      <c r="I16" s="9"/>
    </row>
    <row r="17" spans="1:9">
      <c r="A17" s="7" t="s">
        <v>40</v>
      </c>
      <c r="B17" s="9" t="s">
        <v>53</v>
      </c>
      <c r="C17" s="9">
        <v>3660</v>
      </c>
      <c r="D17" s="9">
        <v>7</v>
      </c>
      <c r="E17" s="9">
        <v>1270</v>
      </c>
      <c r="F17" s="9">
        <v>9</v>
      </c>
      <c r="G17" s="9">
        <f t="shared" si="0"/>
        <v>4930</v>
      </c>
      <c r="H17" s="9">
        <f t="shared" si="0"/>
        <v>16</v>
      </c>
      <c r="I17" s="9"/>
    </row>
    <row r="18" spans="1:9">
      <c r="A18" s="7" t="s">
        <v>41</v>
      </c>
      <c r="B18" s="9" t="s">
        <v>42</v>
      </c>
      <c r="C18" s="9">
        <v>0</v>
      </c>
      <c r="D18" s="9">
        <v>10</v>
      </c>
      <c r="E18" s="9">
        <v>3780</v>
      </c>
      <c r="F18" s="9">
        <v>7</v>
      </c>
      <c r="G18" s="9">
        <f t="shared" si="0"/>
        <v>3780</v>
      </c>
      <c r="H18" s="9">
        <f t="shared" si="0"/>
        <v>17</v>
      </c>
      <c r="I18" s="9"/>
    </row>
    <row r="19" spans="1:9">
      <c r="A19" s="7" t="s">
        <v>43</v>
      </c>
      <c r="B19" s="9" t="s">
        <v>44</v>
      </c>
      <c r="C19" s="9">
        <v>9360</v>
      </c>
      <c r="D19" s="9">
        <v>9</v>
      </c>
      <c r="E19" s="9">
        <v>10475</v>
      </c>
      <c r="F19" s="9">
        <v>9</v>
      </c>
      <c r="G19" s="9">
        <f t="shared" si="0"/>
        <v>19835</v>
      </c>
      <c r="H19" s="9">
        <f t="shared" si="0"/>
        <v>18</v>
      </c>
      <c r="I19" s="9"/>
    </row>
    <row r="20" spans="1:9">
      <c r="A20" s="7" t="s">
        <v>45</v>
      </c>
      <c r="B20" s="9" t="s">
        <v>46</v>
      </c>
      <c r="C20" s="9">
        <v>2730</v>
      </c>
      <c r="D20" s="9">
        <v>11</v>
      </c>
      <c r="E20" s="9">
        <v>16315</v>
      </c>
      <c r="F20" s="9">
        <v>7</v>
      </c>
      <c r="G20" s="9">
        <f t="shared" si="0"/>
        <v>19045</v>
      </c>
      <c r="H20" s="9">
        <f t="shared" si="0"/>
        <v>18</v>
      </c>
      <c r="I20" s="9"/>
    </row>
    <row r="21" spans="1:9">
      <c r="A21" s="7" t="s">
        <v>47</v>
      </c>
      <c r="B21" s="9" t="s">
        <v>48</v>
      </c>
      <c r="C21" s="9">
        <v>14010</v>
      </c>
      <c r="D21" s="9">
        <v>7</v>
      </c>
      <c r="E21" s="9">
        <v>0</v>
      </c>
      <c r="F21" s="9">
        <v>11</v>
      </c>
      <c r="G21" s="9">
        <f t="shared" si="0"/>
        <v>14010</v>
      </c>
      <c r="H21" s="9">
        <f t="shared" si="0"/>
        <v>18</v>
      </c>
      <c r="I21" s="9"/>
    </row>
    <row r="22" spans="1:9">
      <c r="A22" s="7" t="s">
        <v>49</v>
      </c>
      <c r="B22" s="9" t="s">
        <v>50</v>
      </c>
      <c r="C22" s="9">
        <v>2970</v>
      </c>
      <c r="D22" s="9">
        <v>8</v>
      </c>
      <c r="E22" s="9">
        <v>0</v>
      </c>
      <c r="F22" s="9">
        <v>10</v>
      </c>
      <c r="G22" s="9">
        <f t="shared" si="0"/>
        <v>2970</v>
      </c>
      <c r="H22" s="9">
        <f t="shared" si="0"/>
        <v>18</v>
      </c>
      <c r="I22" s="9"/>
    </row>
    <row r="23" spans="1:9">
      <c r="A23" s="7" t="s">
        <v>51</v>
      </c>
      <c r="B23" s="9" t="s">
        <v>52</v>
      </c>
      <c r="C23" s="9">
        <v>9000</v>
      </c>
      <c r="D23" s="9">
        <v>10</v>
      </c>
      <c r="E23" s="9">
        <v>8930</v>
      </c>
      <c r="F23" s="9">
        <v>10</v>
      </c>
      <c r="G23" s="9">
        <f t="shared" si="0"/>
        <v>17930</v>
      </c>
      <c r="H23" s="9">
        <f t="shared" si="0"/>
        <v>20</v>
      </c>
      <c r="I23" s="9"/>
    </row>
    <row r="24" spans="1:9">
      <c r="C24" s="13">
        <f>SUM(C3:C23)</f>
        <v>405895</v>
      </c>
      <c r="E24" s="13">
        <f>SUM(E3:E23)</f>
        <v>364060</v>
      </c>
      <c r="G24" s="15">
        <f>SUM(G3:G23)</f>
        <v>769955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6"/>
  <sheetViews>
    <sheetView workbookViewId="0">
      <selection activeCell="B5" sqref="B5"/>
    </sheetView>
  </sheetViews>
  <sheetFormatPr defaultRowHeight="15"/>
  <cols>
    <col min="2" max="2" width="18" bestFit="1" customWidth="1"/>
    <col min="9" max="9" width="11.5703125" bestFit="1" customWidth="1"/>
  </cols>
  <sheetData>
    <row r="1" spans="1:9">
      <c r="A1" s="1"/>
      <c r="B1" s="2"/>
      <c r="C1" s="3" t="s">
        <v>0</v>
      </c>
      <c r="D1" s="3" t="s">
        <v>0</v>
      </c>
      <c r="E1" s="3" t="s">
        <v>1</v>
      </c>
      <c r="F1" s="3" t="s">
        <v>1</v>
      </c>
      <c r="G1" s="3" t="s">
        <v>2</v>
      </c>
      <c r="H1" s="3" t="s">
        <v>3</v>
      </c>
      <c r="I1" s="4" t="s">
        <v>4</v>
      </c>
    </row>
    <row r="2" spans="1:9">
      <c r="A2" s="1" t="s">
        <v>5</v>
      </c>
      <c r="B2" s="2" t="s">
        <v>6</v>
      </c>
      <c r="C2" s="5" t="s">
        <v>7</v>
      </c>
      <c r="D2" s="5" t="s">
        <v>8</v>
      </c>
      <c r="E2" s="5" t="s">
        <v>7</v>
      </c>
      <c r="F2" s="5" t="s">
        <v>8</v>
      </c>
      <c r="G2" s="5" t="s">
        <v>9</v>
      </c>
      <c r="H2" s="5" t="s">
        <v>10</v>
      </c>
      <c r="I2" s="6" t="s">
        <v>11</v>
      </c>
    </row>
    <row r="3" spans="1:9">
      <c r="A3" s="10" t="s">
        <v>54</v>
      </c>
      <c r="B3" s="1" t="s">
        <v>15</v>
      </c>
      <c r="C3" s="1">
        <v>64465</v>
      </c>
      <c r="D3" s="1">
        <v>1</v>
      </c>
      <c r="E3" s="1">
        <v>53395</v>
      </c>
      <c r="F3" s="1">
        <v>1</v>
      </c>
      <c r="G3" s="1">
        <f t="shared" ref="G3:G25" si="0">+C3+E3</f>
        <v>117860</v>
      </c>
      <c r="H3" s="1">
        <f t="shared" ref="H3:H25" si="1">+D3+F3</f>
        <v>2</v>
      </c>
      <c r="I3" s="11"/>
    </row>
    <row r="4" spans="1:9">
      <c r="A4" s="10" t="s">
        <v>55</v>
      </c>
      <c r="B4" s="1" t="s">
        <v>56</v>
      </c>
      <c r="C4" s="2">
        <v>40685</v>
      </c>
      <c r="D4" s="1">
        <v>3</v>
      </c>
      <c r="E4" s="1">
        <v>76785</v>
      </c>
      <c r="F4" s="1">
        <v>1</v>
      </c>
      <c r="G4" s="1">
        <f t="shared" si="0"/>
        <v>117470</v>
      </c>
      <c r="H4" s="1">
        <f t="shared" si="1"/>
        <v>4</v>
      </c>
      <c r="I4" s="11"/>
    </row>
    <row r="5" spans="1:9">
      <c r="A5" s="10" t="s">
        <v>57</v>
      </c>
      <c r="B5" s="1" t="s">
        <v>23</v>
      </c>
      <c r="C5" s="2">
        <v>52600</v>
      </c>
      <c r="D5" s="1">
        <v>2</v>
      </c>
      <c r="E5" s="1">
        <v>35795</v>
      </c>
      <c r="F5" s="1">
        <v>3</v>
      </c>
      <c r="G5" s="1">
        <f t="shared" si="0"/>
        <v>88395</v>
      </c>
      <c r="H5" s="1">
        <f t="shared" si="1"/>
        <v>5</v>
      </c>
      <c r="I5" s="11"/>
    </row>
    <row r="6" spans="1:9">
      <c r="A6" s="10" t="s">
        <v>58</v>
      </c>
      <c r="B6" s="1" t="s">
        <v>31</v>
      </c>
      <c r="C6" s="2">
        <v>28035</v>
      </c>
      <c r="D6" s="1">
        <v>4</v>
      </c>
      <c r="E6" s="1">
        <v>29965</v>
      </c>
      <c r="F6" s="1">
        <v>2</v>
      </c>
      <c r="G6" s="1">
        <f t="shared" si="0"/>
        <v>58000</v>
      </c>
      <c r="H6" s="1">
        <f t="shared" si="1"/>
        <v>6</v>
      </c>
      <c r="I6" s="11"/>
    </row>
    <row r="7" spans="1:9">
      <c r="A7" s="10" t="s">
        <v>60</v>
      </c>
      <c r="B7" s="1" t="s">
        <v>39</v>
      </c>
      <c r="C7" s="2">
        <v>69260</v>
      </c>
      <c r="D7" s="1">
        <v>2</v>
      </c>
      <c r="E7" s="1">
        <v>33995</v>
      </c>
      <c r="F7" s="1">
        <v>4</v>
      </c>
      <c r="G7" s="1">
        <f t="shared" si="0"/>
        <v>103255</v>
      </c>
      <c r="H7" s="1">
        <f t="shared" si="1"/>
        <v>6</v>
      </c>
      <c r="I7" s="11"/>
    </row>
    <row r="8" spans="1:9">
      <c r="A8" s="10" t="s">
        <v>61</v>
      </c>
      <c r="B8" s="1" t="s">
        <v>59</v>
      </c>
      <c r="C8" s="2">
        <v>90510</v>
      </c>
      <c r="D8" s="1">
        <v>1</v>
      </c>
      <c r="E8" s="1">
        <v>24580</v>
      </c>
      <c r="F8" s="1">
        <v>5</v>
      </c>
      <c r="G8" s="1">
        <f t="shared" si="0"/>
        <v>115090</v>
      </c>
      <c r="H8" s="1">
        <f t="shared" si="1"/>
        <v>6</v>
      </c>
      <c r="I8" s="11"/>
    </row>
    <row r="9" spans="1:9">
      <c r="A9" s="19" t="s">
        <v>62</v>
      </c>
      <c r="B9" s="11" t="s">
        <v>35</v>
      </c>
      <c r="C9" s="12">
        <v>26885</v>
      </c>
      <c r="D9" s="11">
        <v>5</v>
      </c>
      <c r="E9" s="11">
        <v>53985</v>
      </c>
      <c r="F9" s="11">
        <v>2</v>
      </c>
      <c r="G9" s="11">
        <f t="shared" si="0"/>
        <v>80870</v>
      </c>
      <c r="H9" s="11">
        <f t="shared" si="1"/>
        <v>7</v>
      </c>
      <c r="I9" s="11"/>
    </row>
    <row r="10" spans="1:9">
      <c r="A10" s="19" t="s">
        <v>63</v>
      </c>
      <c r="B10" s="11" t="s">
        <v>66</v>
      </c>
      <c r="C10" s="12">
        <v>24670</v>
      </c>
      <c r="D10" s="11">
        <v>6</v>
      </c>
      <c r="E10" s="11">
        <v>24910</v>
      </c>
      <c r="F10" s="11">
        <v>3</v>
      </c>
      <c r="G10" s="11">
        <f t="shared" si="0"/>
        <v>49580</v>
      </c>
      <c r="H10" s="11">
        <f t="shared" si="1"/>
        <v>9</v>
      </c>
      <c r="I10" s="11">
        <v>14300</v>
      </c>
    </row>
    <row r="11" spans="1:9">
      <c r="A11" s="19" t="s">
        <v>65</v>
      </c>
      <c r="B11" s="11" t="s">
        <v>64</v>
      </c>
      <c r="C11" s="12">
        <v>69165</v>
      </c>
      <c r="D11" s="11">
        <v>3</v>
      </c>
      <c r="E11" s="11">
        <v>11530</v>
      </c>
      <c r="F11" s="11">
        <v>6</v>
      </c>
      <c r="G11" s="11">
        <f t="shared" si="0"/>
        <v>80695</v>
      </c>
      <c r="H11" s="11">
        <f t="shared" si="1"/>
        <v>9</v>
      </c>
      <c r="I11" s="11"/>
    </row>
    <row r="12" spans="1:9">
      <c r="A12" s="19" t="s">
        <v>67</v>
      </c>
      <c r="B12" s="11" t="s">
        <v>17</v>
      </c>
      <c r="C12" s="12">
        <v>52670</v>
      </c>
      <c r="D12" s="11">
        <v>4</v>
      </c>
      <c r="E12" s="11">
        <v>6925</v>
      </c>
      <c r="F12" s="11">
        <v>9</v>
      </c>
      <c r="G12" s="11">
        <f t="shared" si="0"/>
        <v>59595</v>
      </c>
      <c r="H12" s="11">
        <f t="shared" si="1"/>
        <v>13</v>
      </c>
      <c r="I12" s="11"/>
    </row>
    <row r="13" spans="1:9">
      <c r="A13" s="19" t="s">
        <v>68</v>
      </c>
      <c r="B13" s="11" t="s">
        <v>44</v>
      </c>
      <c r="C13" s="12">
        <v>26585</v>
      </c>
      <c r="D13" s="11">
        <v>5</v>
      </c>
      <c r="E13" s="11">
        <v>9600</v>
      </c>
      <c r="F13" s="11">
        <v>8</v>
      </c>
      <c r="G13" s="11">
        <f t="shared" si="0"/>
        <v>36185</v>
      </c>
      <c r="H13" s="11">
        <f t="shared" si="1"/>
        <v>13</v>
      </c>
      <c r="I13" s="11"/>
    </row>
    <row r="14" spans="1:9">
      <c r="A14" s="19" t="s">
        <v>69</v>
      </c>
      <c r="B14" s="11" t="s">
        <v>70</v>
      </c>
      <c r="C14" s="12">
        <v>18855</v>
      </c>
      <c r="D14" s="11">
        <v>6</v>
      </c>
      <c r="E14" s="11">
        <v>10850</v>
      </c>
      <c r="F14" s="11">
        <v>7</v>
      </c>
      <c r="G14" s="11">
        <f t="shared" si="0"/>
        <v>29705</v>
      </c>
      <c r="H14" s="11">
        <f t="shared" si="1"/>
        <v>13</v>
      </c>
      <c r="I14" s="11"/>
    </row>
    <row r="15" spans="1:9">
      <c r="A15" s="19" t="s">
        <v>71</v>
      </c>
      <c r="B15" s="11" t="s">
        <v>33</v>
      </c>
      <c r="C15" s="12">
        <v>4130</v>
      </c>
      <c r="D15" s="11">
        <v>10</v>
      </c>
      <c r="E15" s="11">
        <v>16535</v>
      </c>
      <c r="F15" s="11">
        <v>4</v>
      </c>
      <c r="G15" s="11">
        <f t="shared" si="0"/>
        <v>20665</v>
      </c>
      <c r="H15" s="11">
        <f t="shared" si="1"/>
        <v>14</v>
      </c>
      <c r="I15" s="11"/>
    </row>
    <row r="16" spans="1:9">
      <c r="A16" s="19" t="s">
        <v>72</v>
      </c>
      <c r="B16" s="11" t="s">
        <v>46</v>
      </c>
      <c r="C16" s="12">
        <v>18560</v>
      </c>
      <c r="D16" s="11">
        <v>8</v>
      </c>
      <c r="E16" s="11">
        <v>23897</v>
      </c>
      <c r="F16" s="11">
        <v>6</v>
      </c>
      <c r="G16" s="11">
        <f t="shared" si="0"/>
        <v>42457</v>
      </c>
      <c r="H16" s="11">
        <f t="shared" si="1"/>
        <v>14</v>
      </c>
      <c r="I16" s="11"/>
    </row>
    <row r="17" spans="1:9">
      <c r="A17" s="19" t="s">
        <v>74</v>
      </c>
      <c r="B17" s="11" t="s">
        <v>73</v>
      </c>
      <c r="C17" s="12">
        <v>17095</v>
      </c>
      <c r="D17" s="11">
        <v>9</v>
      </c>
      <c r="E17" s="11">
        <v>15235</v>
      </c>
      <c r="F17" s="11">
        <v>5</v>
      </c>
      <c r="G17" s="11">
        <f t="shared" si="0"/>
        <v>32330</v>
      </c>
      <c r="H17" s="11">
        <f t="shared" si="1"/>
        <v>14</v>
      </c>
      <c r="I17" s="11"/>
    </row>
    <row r="18" spans="1:9">
      <c r="A18" s="19" t="s">
        <v>75</v>
      </c>
      <c r="B18" s="11" t="s">
        <v>21</v>
      </c>
      <c r="C18" s="12">
        <v>17220</v>
      </c>
      <c r="D18" s="11">
        <v>8</v>
      </c>
      <c r="E18" s="11">
        <v>8910</v>
      </c>
      <c r="F18" s="11">
        <v>8</v>
      </c>
      <c r="G18" s="11">
        <f t="shared" si="0"/>
        <v>26130</v>
      </c>
      <c r="H18" s="11">
        <f t="shared" si="1"/>
        <v>16</v>
      </c>
      <c r="I18" s="11"/>
    </row>
    <row r="19" spans="1:9">
      <c r="A19" s="19" t="s">
        <v>76</v>
      </c>
      <c r="B19" s="11" t="s">
        <v>77</v>
      </c>
      <c r="C19" s="12">
        <v>19185</v>
      </c>
      <c r="D19" s="11">
        <v>7</v>
      </c>
      <c r="E19" s="11">
        <v>5615</v>
      </c>
      <c r="F19" s="11">
        <v>10</v>
      </c>
      <c r="G19" s="11">
        <f t="shared" si="0"/>
        <v>24800</v>
      </c>
      <c r="H19" s="11">
        <f t="shared" si="1"/>
        <v>17</v>
      </c>
      <c r="I19" s="11"/>
    </row>
    <row r="20" spans="1:9">
      <c r="A20" s="19" t="s">
        <v>78</v>
      </c>
      <c r="B20" s="11" t="s">
        <v>79</v>
      </c>
      <c r="C20" s="12">
        <v>18595</v>
      </c>
      <c r="D20" s="11">
        <v>7</v>
      </c>
      <c r="E20" s="11">
        <v>4780</v>
      </c>
      <c r="F20" s="11">
        <v>11</v>
      </c>
      <c r="G20" s="11">
        <f t="shared" si="0"/>
        <v>23375</v>
      </c>
      <c r="H20" s="11">
        <f t="shared" si="1"/>
        <v>18</v>
      </c>
      <c r="I20" s="11"/>
    </row>
    <row r="21" spans="1:9">
      <c r="A21" s="19" t="s">
        <v>80</v>
      </c>
      <c r="B21" s="11" t="s">
        <v>83</v>
      </c>
      <c r="C21" s="12">
        <v>2855</v>
      </c>
      <c r="D21" s="11">
        <v>12</v>
      </c>
      <c r="E21" s="11">
        <v>16865</v>
      </c>
      <c r="F21" s="11">
        <v>7</v>
      </c>
      <c r="G21" s="11">
        <f t="shared" si="0"/>
        <v>19720</v>
      </c>
      <c r="H21" s="11">
        <f t="shared" si="1"/>
        <v>19</v>
      </c>
      <c r="I21" s="11"/>
    </row>
    <row r="22" spans="1:9">
      <c r="A22" s="19" t="s">
        <v>82</v>
      </c>
      <c r="B22" s="11" t="s">
        <v>81</v>
      </c>
      <c r="C22" s="12">
        <v>14225</v>
      </c>
      <c r="D22" s="11">
        <v>10</v>
      </c>
      <c r="E22" s="11">
        <v>6845</v>
      </c>
      <c r="F22" s="11">
        <v>9</v>
      </c>
      <c r="G22" s="11">
        <f t="shared" si="0"/>
        <v>21070</v>
      </c>
      <c r="H22" s="11">
        <f t="shared" si="1"/>
        <v>19</v>
      </c>
      <c r="I22" s="11"/>
    </row>
    <row r="23" spans="1:9">
      <c r="A23" s="19" t="s">
        <v>84</v>
      </c>
      <c r="B23" s="11" t="s">
        <v>85</v>
      </c>
      <c r="C23" s="12">
        <v>4230</v>
      </c>
      <c r="D23" s="11">
        <v>9</v>
      </c>
      <c r="E23" s="11">
        <v>775</v>
      </c>
      <c r="F23" s="11">
        <v>11</v>
      </c>
      <c r="G23" s="11">
        <f t="shared" si="0"/>
        <v>5005</v>
      </c>
      <c r="H23" s="11">
        <f t="shared" si="1"/>
        <v>20</v>
      </c>
      <c r="I23" s="11"/>
    </row>
    <row r="24" spans="1:9">
      <c r="A24" s="19" t="s">
        <v>86</v>
      </c>
      <c r="B24" s="11" t="s">
        <v>87</v>
      </c>
      <c r="C24" s="12">
        <v>3090</v>
      </c>
      <c r="D24" s="11">
        <v>11</v>
      </c>
      <c r="E24" s="11">
        <v>6545</v>
      </c>
      <c r="F24" s="11">
        <v>10</v>
      </c>
      <c r="G24" s="14">
        <f t="shared" si="0"/>
        <v>9635</v>
      </c>
      <c r="H24" s="11">
        <f t="shared" si="1"/>
        <v>21</v>
      </c>
      <c r="I24" s="11"/>
    </row>
    <row r="25" spans="1:9">
      <c r="A25" s="19" t="s">
        <v>88</v>
      </c>
      <c r="B25" s="11" t="s">
        <v>89</v>
      </c>
      <c r="C25" s="12">
        <v>11795</v>
      </c>
      <c r="D25" s="11">
        <v>11</v>
      </c>
      <c r="E25" s="11">
        <v>0</v>
      </c>
      <c r="F25" s="12">
        <v>12</v>
      </c>
      <c r="G25" s="11">
        <f t="shared" si="0"/>
        <v>11795</v>
      </c>
      <c r="H25" s="16">
        <f t="shared" si="1"/>
        <v>23</v>
      </c>
      <c r="I25" s="11"/>
    </row>
    <row r="26" spans="1:9">
      <c r="C26" s="13">
        <f>SUM(C3:C25)</f>
        <v>695365</v>
      </c>
      <c r="E26" s="13">
        <f>SUM(E3:E25)</f>
        <v>478317</v>
      </c>
      <c r="G26" s="15">
        <f>SUM(G3:G25)</f>
        <v>1173682</v>
      </c>
    </row>
  </sheetData>
  <sortState ref="A3:I26">
    <sortCondition ref="H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6"/>
  <sheetViews>
    <sheetView zoomScaleNormal="100" workbookViewId="0">
      <selection activeCell="B1" sqref="B1"/>
    </sheetView>
  </sheetViews>
  <sheetFormatPr defaultRowHeight="15"/>
  <cols>
    <col min="2" max="2" width="18" bestFit="1" customWidth="1"/>
    <col min="9" max="9" width="11.5703125" bestFit="1" customWidth="1"/>
  </cols>
  <sheetData>
    <row r="1" spans="1:9">
      <c r="A1" s="1"/>
      <c r="B1" s="2"/>
      <c r="C1" s="3" t="s">
        <v>0</v>
      </c>
      <c r="D1" s="3" t="s">
        <v>0</v>
      </c>
      <c r="E1" s="3" t="s">
        <v>1</v>
      </c>
      <c r="F1" s="3" t="s">
        <v>1</v>
      </c>
      <c r="G1" s="3" t="s">
        <v>2</v>
      </c>
      <c r="H1" s="3" t="s">
        <v>3</v>
      </c>
      <c r="I1" s="4" t="s">
        <v>4</v>
      </c>
    </row>
    <row r="2" spans="1:9">
      <c r="A2" s="1" t="s">
        <v>5</v>
      </c>
      <c r="B2" s="2" t="s">
        <v>6</v>
      </c>
      <c r="C2" s="5" t="s">
        <v>7</v>
      </c>
      <c r="D2" s="5" t="s">
        <v>8</v>
      </c>
      <c r="E2" s="5" t="s">
        <v>7</v>
      </c>
      <c r="F2" s="5" t="s">
        <v>8</v>
      </c>
      <c r="G2" s="5" t="s">
        <v>9</v>
      </c>
      <c r="H2" s="5" t="s">
        <v>10</v>
      </c>
      <c r="I2" s="6" t="s">
        <v>11</v>
      </c>
    </row>
    <row r="3" spans="1:9" s="17" customFormat="1">
      <c r="A3" s="10" t="s">
        <v>54</v>
      </c>
      <c r="B3" s="8" t="s">
        <v>15</v>
      </c>
      <c r="C3" s="8">
        <v>37905</v>
      </c>
      <c r="D3" s="8">
        <v>1</v>
      </c>
      <c r="E3" s="8">
        <v>38420</v>
      </c>
      <c r="F3" s="8">
        <v>1</v>
      </c>
      <c r="G3" s="8">
        <f t="shared" ref="G3:G25" si="0">+C3+E3</f>
        <v>76325</v>
      </c>
      <c r="H3" s="8">
        <f t="shared" ref="H3:H25" si="1">+D3+F3</f>
        <v>2</v>
      </c>
      <c r="I3" s="9"/>
    </row>
    <row r="4" spans="1:9" s="17" customFormat="1">
      <c r="A4" s="10" t="s">
        <v>55</v>
      </c>
      <c r="B4" s="8" t="s">
        <v>39</v>
      </c>
      <c r="C4" s="23">
        <v>63885</v>
      </c>
      <c r="D4" s="8">
        <v>2</v>
      </c>
      <c r="E4" s="8">
        <v>48795</v>
      </c>
      <c r="F4" s="8">
        <v>1</v>
      </c>
      <c r="G4" s="8">
        <f t="shared" si="0"/>
        <v>112680</v>
      </c>
      <c r="H4" s="8">
        <f t="shared" si="1"/>
        <v>3</v>
      </c>
      <c r="I4" s="9"/>
    </row>
    <row r="5" spans="1:9" s="17" customFormat="1">
      <c r="A5" s="10" t="s">
        <v>57</v>
      </c>
      <c r="B5" s="8" t="s">
        <v>31</v>
      </c>
      <c r="C5" s="23">
        <v>67965</v>
      </c>
      <c r="D5" s="8">
        <v>1</v>
      </c>
      <c r="E5" s="8">
        <v>12445</v>
      </c>
      <c r="F5" s="8">
        <v>5</v>
      </c>
      <c r="G5" s="8">
        <f t="shared" si="0"/>
        <v>80410</v>
      </c>
      <c r="H5" s="8">
        <f t="shared" si="1"/>
        <v>6</v>
      </c>
      <c r="I5" s="9"/>
    </row>
    <row r="6" spans="1:9" s="17" customFormat="1">
      <c r="A6" s="10" t="s">
        <v>58</v>
      </c>
      <c r="B6" s="8" t="s">
        <v>17</v>
      </c>
      <c r="C6" s="23">
        <v>46300</v>
      </c>
      <c r="D6" s="8">
        <v>3</v>
      </c>
      <c r="E6" s="8">
        <v>16025</v>
      </c>
      <c r="F6" s="8">
        <v>4</v>
      </c>
      <c r="G6" s="8">
        <f t="shared" si="0"/>
        <v>62325</v>
      </c>
      <c r="H6" s="8">
        <f t="shared" si="1"/>
        <v>7</v>
      </c>
      <c r="I6" s="9"/>
    </row>
    <row r="7" spans="1:9" s="17" customFormat="1">
      <c r="A7" s="10" t="s">
        <v>60</v>
      </c>
      <c r="B7" s="8" t="s">
        <v>21</v>
      </c>
      <c r="C7" s="23">
        <v>30975</v>
      </c>
      <c r="D7" s="8">
        <v>2</v>
      </c>
      <c r="E7" s="8">
        <v>31295</v>
      </c>
      <c r="F7" s="8">
        <v>6</v>
      </c>
      <c r="G7" s="8">
        <f t="shared" si="0"/>
        <v>62270</v>
      </c>
      <c r="H7" s="8">
        <f t="shared" si="1"/>
        <v>8</v>
      </c>
      <c r="I7" s="9"/>
    </row>
    <row r="8" spans="1:9" s="17" customFormat="1">
      <c r="A8" s="10" t="s">
        <v>61</v>
      </c>
      <c r="B8" s="8" t="s">
        <v>13</v>
      </c>
      <c r="C8" s="23">
        <v>22620</v>
      </c>
      <c r="D8" s="8">
        <v>6</v>
      </c>
      <c r="E8" s="8">
        <v>16985</v>
      </c>
      <c r="F8" s="8">
        <v>3</v>
      </c>
      <c r="G8" s="8">
        <f t="shared" si="0"/>
        <v>39605</v>
      </c>
      <c r="H8" s="8">
        <f t="shared" si="1"/>
        <v>9</v>
      </c>
      <c r="I8" s="9"/>
    </row>
    <row r="9" spans="1:9" s="22" customFormat="1">
      <c r="A9" s="19" t="s">
        <v>62</v>
      </c>
      <c r="B9" s="20" t="s">
        <v>35</v>
      </c>
      <c r="C9" s="21">
        <v>13410</v>
      </c>
      <c r="D9" s="20">
        <v>7</v>
      </c>
      <c r="E9" s="20">
        <v>41300</v>
      </c>
      <c r="F9" s="20">
        <v>2</v>
      </c>
      <c r="G9" s="20">
        <f t="shared" si="0"/>
        <v>54710</v>
      </c>
      <c r="H9" s="20">
        <f t="shared" si="1"/>
        <v>9</v>
      </c>
      <c r="I9" s="20"/>
    </row>
    <row r="10" spans="1:9" s="17" customFormat="1">
      <c r="A10" s="19" t="s">
        <v>63</v>
      </c>
      <c r="B10" s="9" t="s">
        <v>44</v>
      </c>
      <c r="C10" s="18">
        <v>18785</v>
      </c>
      <c r="D10" s="9">
        <v>5</v>
      </c>
      <c r="E10" s="9">
        <v>35550</v>
      </c>
      <c r="F10" s="9">
        <v>4</v>
      </c>
      <c r="G10" s="9">
        <f t="shared" si="0"/>
        <v>54335</v>
      </c>
      <c r="H10" s="9">
        <f t="shared" si="1"/>
        <v>9</v>
      </c>
      <c r="I10" s="9">
        <v>13710</v>
      </c>
    </row>
    <row r="11" spans="1:9" s="22" customFormat="1">
      <c r="A11" s="19" t="s">
        <v>65</v>
      </c>
      <c r="B11" s="9" t="s">
        <v>23</v>
      </c>
      <c r="C11" s="21">
        <v>27685</v>
      </c>
      <c r="D11" s="20">
        <v>4</v>
      </c>
      <c r="E11" s="20">
        <v>25670</v>
      </c>
      <c r="F11" s="20">
        <v>7</v>
      </c>
      <c r="G11" s="20">
        <f t="shared" si="0"/>
        <v>53355</v>
      </c>
      <c r="H11" s="20">
        <f t="shared" si="1"/>
        <v>11</v>
      </c>
      <c r="I11" s="20"/>
    </row>
    <row r="12" spans="1:9" s="22" customFormat="1">
      <c r="A12" s="19" t="s">
        <v>67</v>
      </c>
      <c r="B12" s="20" t="s">
        <v>56</v>
      </c>
      <c r="C12" s="21">
        <v>12685</v>
      </c>
      <c r="D12" s="20">
        <v>9</v>
      </c>
      <c r="E12" s="20">
        <v>39950</v>
      </c>
      <c r="F12" s="20">
        <v>3</v>
      </c>
      <c r="G12" s="20">
        <f t="shared" si="0"/>
        <v>52635</v>
      </c>
      <c r="H12" s="20">
        <f t="shared" si="1"/>
        <v>12</v>
      </c>
      <c r="I12" s="20"/>
    </row>
    <row r="13" spans="1:9" s="17" customFormat="1">
      <c r="A13" s="19" t="s">
        <v>68</v>
      </c>
      <c r="B13" s="9" t="s">
        <v>79</v>
      </c>
      <c r="C13" s="18">
        <v>27910</v>
      </c>
      <c r="D13" s="9">
        <v>3</v>
      </c>
      <c r="E13" s="9">
        <v>21365</v>
      </c>
      <c r="F13" s="9">
        <v>9</v>
      </c>
      <c r="G13" s="9">
        <f t="shared" si="0"/>
        <v>49275</v>
      </c>
      <c r="H13" s="9">
        <f t="shared" si="1"/>
        <v>12</v>
      </c>
      <c r="I13" s="9"/>
    </row>
    <row r="14" spans="1:9" s="17" customFormat="1">
      <c r="A14" s="19" t="s">
        <v>69</v>
      </c>
      <c r="B14" s="9" t="s">
        <v>46</v>
      </c>
      <c r="C14" s="18">
        <v>43235</v>
      </c>
      <c r="D14" s="9">
        <v>5</v>
      </c>
      <c r="E14" s="9">
        <v>25345</v>
      </c>
      <c r="F14" s="9">
        <v>8</v>
      </c>
      <c r="G14" s="9">
        <f t="shared" si="0"/>
        <v>68580</v>
      </c>
      <c r="H14" s="9">
        <f t="shared" si="1"/>
        <v>13</v>
      </c>
      <c r="I14" s="9"/>
    </row>
    <row r="15" spans="1:9" s="17" customFormat="1">
      <c r="A15" s="19" t="s">
        <v>71</v>
      </c>
      <c r="B15" s="9" t="s">
        <v>73</v>
      </c>
      <c r="C15" s="18">
        <v>1390</v>
      </c>
      <c r="D15" s="9">
        <v>11</v>
      </c>
      <c r="E15" s="9">
        <v>17835</v>
      </c>
      <c r="F15" s="9">
        <v>2</v>
      </c>
      <c r="G15" s="9">
        <f t="shared" si="0"/>
        <v>19225</v>
      </c>
      <c r="H15" s="9">
        <f t="shared" si="1"/>
        <v>13</v>
      </c>
      <c r="I15" s="9"/>
    </row>
    <row r="16" spans="1:9" s="17" customFormat="1">
      <c r="A16" s="19" t="s">
        <v>72</v>
      </c>
      <c r="B16" s="9" t="s">
        <v>95</v>
      </c>
      <c r="C16" s="18">
        <v>43500</v>
      </c>
      <c r="D16" s="9">
        <v>4</v>
      </c>
      <c r="E16" s="9">
        <v>740</v>
      </c>
      <c r="F16" s="9">
        <v>11</v>
      </c>
      <c r="G16" s="9">
        <f t="shared" si="0"/>
        <v>44240</v>
      </c>
      <c r="H16" s="9">
        <f t="shared" si="1"/>
        <v>15</v>
      </c>
      <c r="I16" s="9"/>
    </row>
    <row r="17" spans="1:9" s="17" customFormat="1">
      <c r="A17" s="19" t="s">
        <v>74</v>
      </c>
      <c r="B17" s="9" t="s">
        <v>64</v>
      </c>
      <c r="C17" s="18">
        <v>8495</v>
      </c>
      <c r="D17" s="9">
        <v>10</v>
      </c>
      <c r="E17" s="9">
        <v>32310</v>
      </c>
      <c r="F17" s="9">
        <v>5</v>
      </c>
      <c r="G17" s="9">
        <f t="shared" si="0"/>
        <v>40805</v>
      </c>
      <c r="H17" s="9">
        <f t="shared" si="1"/>
        <v>15</v>
      </c>
      <c r="I17" s="9"/>
    </row>
    <row r="18" spans="1:9" s="17" customFormat="1">
      <c r="A18" s="19" t="s">
        <v>75</v>
      </c>
      <c r="B18" s="9" t="s">
        <v>81</v>
      </c>
      <c r="C18" s="18">
        <v>6715</v>
      </c>
      <c r="D18" s="9">
        <v>8</v>
      </c>
      <c r="E18" s="9">
        <v>4195</v>
      </c>
      <c r="F18" s="9">
        <v>8</v>
      </c>
      <c r="G18" s="9">
        <f t="shared" si="0"/>
        <v>10910</v>
      </c>
      <c r="H18" s="9">
        <f t="shared" si="1"/>
        <v>16</v>
      </c>
      <c r="I18" s="9"/>
    </row>
    <row r="19" spans="1:9" s="17" customFormat="1">
      <c r="A19" s="19" t="s">
        <v>76</v>
      </c>
      <c r="B19" s="9" t="s">
        <v>94</v>
      </c>
      <c r="C19" s="18">
        <v>19105</v>
      </c>
      <c r="D19" s="9">
        <v>7</v>
      </c>
      <c r="E19" s="9">
        <v>1940</v>
      </c>
      <c r="F19" s="9">
        <v>9</v>
      </c>
      <c r="G19" s="9">
        <f t="shared" si="0"/>
        <v>21045</v>
      </c>
      <c r="H19" s="9">
        <f t="shared" si="1"/>
        <v>16</v>
      </c>
      <c r="I19" s="9"/>
    </row>
    <row r="20" spans="1:9" s="17" customFormat="1">
      <c r="A20" s="19" t="s">
        <v>78</v>
      </c>
      <c r="B20" s="9" t="s">
        <v>92</v>
      </c>
      <c r="C20" s="18">
        <v>17590</v>
      </c>
      <c r="D20" s="9">
        <v>6</v>
      </c>
      <c r="E20" s="9">
        <v>4210</v>
      </c>
      <c r="F20" s="9">
        <v>11</v>
      </c>
      <c r="G20" s="9">
        <f t="shared" si="0"/>
        <v>21800</v>
      </c>
      <c r="H20" s="9">
        <f t="shared" si="1"/>
        <v>17</v>
      </c>
      <c r="I20" s="9"/>
    </row>
    <row r="21" spans="1:9" s="17" customFormat="1">
      <c r="A21" s="19" t="s">
        <v>80</v>
      </c>
      <c r="B21" s="9" t="s">
        <v>85</v>
      </c>
      <c r="C21" s="18">
        <v>7080</v>
      </c>
      <c r="D21" s="9">
        <v>11</v>
      </c>
      <c r="E21" s="9">
        <v>5870</v>
      </c>
      <c r="F21" s="9">
        <v>6</v>
      </c>
      <c r="G21" s="9">
        <f t="shared" si="0"/>
        <v>12950</v>
      </c>
      <c r="H21" s="9">
        <f t="shared" si="1"/>
        <v>17</v>
      </c>
      <c r="I21" s="9"/>
    </row>
    <row r="22" spans="1:9" s="17" customFormat="1">
      <c r="A22" s="19" t="s">
        <v>82</v>
      </c>
      <c r="B22" s="9" t="s">
        <v>93</v>
      </c>
      <c r="C22" s="18">
        <v>18220</v>
      </c>
      <c r="D22" s="9">
        <v>8</v>
      </c>
      <c r="E22" s="9">
        <v>4480</v>
      </c>
      <c r="F22" s="9">
        <v>10</v>
      </c>
      <c r="G22" s="9">
        <f t="shared" si="0"/>
        <v>22700</v>
      </c>
      <c r="H22" s="9">
        <f t="shared" si="1"/>
        <v>18</v>
      </c>
      <c r="I22" s="9"/>
    </row>
    <row r="23" spans="1:9" s="17" customFormat="1">
      <c r="A23" s="19" t="s">
        <v>84</v>
      </c>
      <c r="B23" s="9" t="s">
        <v>70</v>
      </c>
      <c r="C23" s="18">
        <v>2700</v>
      </c>
      <c r="D23" s="9">
        <v>12</v>
      </c>
      <c r="E23" s="9">
        <v>4990</v>
      </c>
      <c r="F23" s="9">
        <v>7</v>
      </c>
      <c r="G23" s="9">
        <f t="shared" si="0"/>
        <v>7690</v>
      </c>
      <c r="H23" s="9">
        <f t="shared" si="1"/>
        <v>19</v>
      </c>
      <c r="I23" s="9"/>
    </row>
    <row r="24" spans="1:9" s="17" customFormat="1">
      <c r="A24" s="19" t="s">
        <v>86</v>
      </c>
      <c r="B24" s="9" t="s">
        <v>90</v>
      </c>
      <c r="C24" s="18">
        <v>5475</v>
      </c>
      <c r="D24" s="9">
        <v>9</v>
      </c>
      <c r="E24" s="9">
        <v>1415</v>
      </c>
      <c r="F24" s="18">
        <v>10</v>
      </c>
      <c r="G24" s="9">
        <f t="shared" si="0"/>
        <v>6890</v>
      </c>
      <c r="H24" s="9">
        <f t="shared" si="1"/>
        <v>19</v>
      </c>
      <c r="I24" s="9"/>
    </row>
    <row r="25" spans="1:9" s="17" customFormat="1">
      <c r="A25" s="19" t="s">
        <v>88</v>
      </c>
      <c r="B25" s="9" t="s">
        <v>91</v>
      </c>
      <c r="C25" s="18">
        <v>2505</v>
      </c>
      <c r="D25" s="9">
        <v>10</v>
      </c>
      <c r="E25" s="9">
        <v>0</v>
      </c>
      <c r="F25" s="18">
        <v>12</v>
      </c>
      <c r="G25" s="9">
        <f t="shared" si="0"/>
        <v>2505</v>
      </c>
      <c r="H25" s="9">
        <f t="shared" si="1"/>
        <v>22</v>
      </c>
      <c r="I25" s="9"/>
    </row>
    <row r="26" spans="1:9">
      <c r="C26" s="13">
        <f>SUM(C3:C25)</f>
        <v>546135</v>
      </c>
      <c r="D26" s="13"/>
      <c r="E26" s="13">
        <f>SUM(E3:E25)</f>
        <v>431130</v>
      </c>
      <c r="F26" s="13"/>
      <c r="G26" s="15">
        <f>SUM(G3:G25)</f>
        <v>977265</v>
      </c>
    </row>
  </sheetData>
  <sortState ref="A3:I26">
    <sortCondition ref="H3"/>
  </sortState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7"/>
  <sheetViews>
    <sheetView topLeftCell="A2" zoomScale="145" zoomScaleNormal="145" workbookViewId="0">
      <selection activeCell="E20" sqref="E20"/>
    </sheetView>
  </sheetViews>
  <sheetFormatPr defaultRowHeight="15"/>
  <cols>
    <col min="2" max="2" width="16.42578125" bestFit="1" customWidth="1"/>
    <col min="9" max="9" width="11.5703125" bestFit="1" customWidth="1"/>
  </cols>
  <sheetData>
    <row r="1" spans="1:9">
      <c r="A1" s="1"/>
      <c r="B1" s="2"/>
      <c r="C1" s="3" t="s">
        <v>0</v>
      </c>
      <c r="D1" s="3" t="s">
        <v>0</v>
      </c>
      <c r="E1" s="3" t="s">
        <v>1</v>
      </c>
      <c r="F1" s="3" t="s">
        <v>1</v>
      </c>
      <c r="G1" s="3" t="s">
        <v>2</v>
      </c>
      <c r="H1" s="3" t="s">
        <v>3</v>
      </c>
      <c r="I1" s="4" t="s">
        <v>4</v>
      </c>
    </row>
    <row r="2" spans="1:9">
      <c r="A2" s="1" t="s">
        <v>5</v>
      </c>
      <c r="B2" s="2" t="s">
        <v>6</v>
      </c>
      <c r="C2" s="5" t="s">
        <v>7</v>
      </c>
      <c r="D2" s="5" t="s">
        <v>8</v>
      </c>
      <c r="E2" s="5" t="s">
        <v>7</v>
      </c>
      <c r="F2" s="5" t="s">
        <v>8</v>
      </c>
      <c r="G2" s="5" t="s">
        <v>9</v>
      </c>
      <c r="H2" s="5" t="s">
        <v>10</v>
      </c>
      <c r="I2" s="6" t="s">
        <v>11</v>
      </c>
    </row>
    <row r="3" spans="1:9" s="17" customFormat="1">
      <c r="A3" s="10" t="s">
        <v>54</v>
      </c>
      <c r="B3" s="8" t="s">
        <v>115</v>
      </c>
      <c r="C3" s="8">
        <v>12470</v>
      </c>
      <c r="D3" s="8">
        <v>2</v>
      </c>
      <c r="E3" s="8">
        <v>21175</v>
      </c>
      <c r="F3" s="8">
        <v>1</v>
      </c>
      <c r="G3" s="8">
        <f t="shared" ref="G3:G26" si="0">+C3+E3</f>
        <v>33645</v>
      </c>
      <c r="H3" s="8">
        <f t="shared" ref="H3:H26" si="1">+D3+F3</f>
        <v>3</v>
      </c>
      <c r="I3" s="8"/>
    </row>
    <row r="4" spans="1:9" s="17" customFormat="1">
      <c r="A4" s="10" t="s">
        <v>55</v>
      </c>
      <c r="B4" s="8" t="s">
        <v>117</v>
      </c>
      <c r="C4" s="23">
        <v>54215</v>
      </c>
      <c r="D4" s="8">
        <v>1</v>
      </c>
      <c r="E4" s="8">
        <v>3700</v>
      </c>
      <c r="F4" s="8">
        <v>5</v>
      </c>
      <c r="G4" s="8">
        <f t="shared" si="0"/>
        <v>57915</v>
      </c>
      <c r="H4" s="8">
        <f t="shared" si="1"/>
        <v>6</v>
      </c>
      <c r="I4" s="8"/>
    </row>
    <row r="5" spans="1:9" s="17" customFormat="1">
      <c r="A5" s="10" t="s">
        <v>57</v>
      </c>
      <c r="B5" s="8" t="s">
        <v>31</v>
      </c>
      <c r="C5" s="23">
        <v>35690</v>
      </c>
      <c r="D5" s="8">
        <v>2</v>
      </c>
      <c r="E5" s="8">
        <v>16425</v>
      </c>
      <c r="F5" s="8">
        <v>5</v>
      </c>
      <c r="G5" s="8">
        <f t="shared" ref="G5" si="2">+C5+E5</f>
        <v>52115</v>
      </c>
      <c r="H5" s="8">
        <f t="shared" ref="H5" si="3">+D5+F5</f>
        <v>7</v>
      </c>
      <c r="I5" s="8"/>
    </row>
    <row r="6" spans="1:9" s="17" customFormat="1">
      <c r="A6" s="10" t="s">
        <v>58</v>
      </c>
      <c r="B6" s="8" t="s">
        <v>112</v>
      </c>
      <c r="C6" s="23">
        <v>15875</v>
      </c>
      <c r="D6" s="8">
        <v>5</v>
      </c>
      <c r="E6" s="8">
        <v>28380</v>
      </c>
      <c r="F6" s="8">
        <v>2</v>
      </c>
      <c r="G6" s="8">
        <f t="shared" si="0"/>
        <v>44255</v>
      </c>
      <c r="H6" s="8">
        <f t="shared" si="1"/>
        <v>7</v>
      </c>
      <c r="I6" s="8"/>
    </row>
    <row r="7" spans="1:9" s="17" customFormat="1">
      <c r="A7" s="10" t="s">
        <v>60</v>
      </c>
      <c r="B7" s="8" t="s">
        <v>56</v>
      </c>
      <c r="C7" s="23">
        <v>20645</v>
      </c>
      <c r="D7" s="8">
        <v>4</v>
      </c>
      <c r="E7" s="8">
        <v>10840</v>
      </c>
      <c r="F7" s="8">
        <v>3</v>
      </c>
      <c r="G7" s="8">
        <f t="shared" si="0"/>
        <v>31485</v>
      </c>
      <c r="H7" s="8">
        <f t="shared" si="1"/>
        <v>7</v>
      </c>
      <c r="I7" s="8">
        <v>12020</v>
      </c>
    </row>
    <row r="8" spans="1:9" s="17" customFormat="1">
      <c r="A8" s="10" t="s">
        <v>61</v>
      </c>
      <c r="B8" s="8" t="s">
        <v>39</v>
      </c>
      <c r="C8" s="23">
        <v>8195</v>
      </c>
      <c r="D8" s="8">
        <v>3</v>
      </c>
      <c r="E8" s="8">
        <v>17015</v>
      </c>
      <c r="F8" s="8">
        <v>4</v>
      </c>
      <c r="G8" s="8">
        <f t="shared" ref="G8" si="4">+C8+E8</f>
        <v>25210</v>
      </c>
      <c r="H8" s="8">
        <f t="shared" ref="H8" si="5">+D8+F8</f>
        <v>7</v>
      </c>
      <c r="I8" s="8"/>
    </row>
    <row r="9" spans="1:9" s="17" customFormat="1">
      <c r="A9" s="7" t="s">
        <v>62</v>
      </c>
      <c r="B9" s="9" t="s">
        <v>15</v>
      </c>
      <c r="C9" s="21">
        <v>25895</v>
      </c>
      <c r="D9" s="20">
        <v>1</v>
      </c>
      <c r="E9" s="20">
        <v>7950</v>
      </c>
      <c r="F9" s="20">
        <v>8</v>
      </c>
      <c r="G9" s="9">
        <f t="shared" si="0"/>
        <v>33845</v>
      </c>
      <c r="H9" s="9">
        <f t="shared" si="1"/>
        <v>9</v>
      </c>
      <c r="I9" s="9"/>
    </row>
    <row r="10" spans="1:9" s="17" customFormat="1">
      <c r="A10" s="7" t="s">
        <v>63</v>
      </c>
      <c r="B10" s="9" t="s">
        <v>44</v>
      </c>
      <c r="C10" s="21">
        <v>31025</v>
      </c>
      <c r="D10" s="20">
        <v>3</v>
      </c>
      <c r="E10" s="20">
        <v>9775</v>
      </c>
      <c r="F10" s="20">
        <v>7</v>
      </c>
      <c r="G10" s="9">
        <f t="shared" si="0"/>
        <v>40800</v>
      </c>
      <c r="H10" s="9">
        <f t="shared" si="1"/>
        <v>10</v>
      </c>
      <c r="I10" s="20"/>
    </row>
    <row r="11" spans="1:9" s="17" customFormat="1">
      <c r="A11" s="7" t="s">
        <v>65</v>
      </c>
      <c r="B11" s="9" t="s">
        <v>17</v>
      </c>
      <c r="C11" s="21">
        <v>4010</v>
      </c>
      <c r="D11" s="20">
        <v>9</v>
      </c>
      <c r="E11" s="20">
        <v>32260</v>
      </c>
      <c r="F11" s="20">
        <v>1</v>
      </c>
      <c r="G11" s="9">
        <f t="shared" si="0"/>
        <v>36270</v>
      </c>
      <c r="H11" s="9">
        <f t="shared" si="1"/>
        <v>10</v>
      </c>
      <c r="I11" s="9"/>
    </row>
    <row r="12" spans="1:9" s="17" customFormat="1">
      <c r="A12" s="7" t="s">
        <v>67</v>
      </c>
      <c r="B12" s="9" t="s">
        <v>13</v>
      </c>
      <c r="C12" s="21">
        <v>7805</v>
      </c>
      <c r="D12" s="20">
        <v>4</v>
      </c>
      <c r="E12" s="20">
        <v>13240</v>
      </c>
      <c r="F12" s="20">
        <v>6</v>
      </c>
      <c r="G12" s="9">
        <f t="shared" si="0"/>
        <v>21045</v>
      </c>
      <c r="H12" s="9">
        <f t="shared" si="1"/>
        <v>10</v>
      </c>
      <c r="I12" s="9"/>
    </row>
    <row r="13" spans="1:9" s="17" customFormat="1">
      <c r="A13" s="7" t="s">
        <v>68</v>
      </c>
      <c r="B13" s="9" t="s">
        <v>114</v>
      </c>
      <c r="C13" s="21">
        <v>7800</v>
      </c>
      <c r="D13" s="20">
        <v>5</v>
      </c>
      <c r="E13" s="20">
        <v>2965</v>
      </c>
      <c r="F13" s="20">
        <v>6</v>
      </c>
      <c r="G13" s="9">
        <f t="shared" si="0"/>
        <v>10765</v>
      </c>
      <c r="H13" s="9">
        <f t="shared" si="1"/>
        <v>11</v>
      </c>
      <c r="I13" s="20"/>
    </row>
    <row r="14" spans="1:9" s="17" customFormat="1">
      <c r="A14" s="7" t="s">
        <v>69</v>
      </c>
      <c r="B14" s="9" t="s">
        <v>64</v>
      </c>
      <c r="C14" s="21">
        <v>6320</v>
      </c>
      <c r="D14" s="20">
        <v>8</v>
      </c>
      <c r="E14" s="20">
        <v>6540</v>
      </c>
      <c r="F14" s="20">
        <v>4</v>
      </c>
      <c r="G14" s="9">
        <f t="shared" si="0"/>
        <v>12860</v>
      </c>
      <c r="H14" s="9">
        <f t="shared" si="1"/>
        <v>12</v>
      </c>
      <c r="I14" s="9"/>
    </row>
    <row r="15" spans="1:9" s="17" customFormat="1">
      <c r="A15" s="7" t="s">
        <v>71</v>
      </c>
      <c r="B15" s="9" t="s">
        <v>85</v>
      </c>
      <c r="C15" s="21">
        <v>0</v>
      </c>
      <c r="D15" s="20">
        <v>9.5</v>
      </c>
      <c r="E15" s="20">
        <v>25475</v>
      </c>
      <c r="F15" s="20">
        <v>3</v>
      </c>
      <c r="G15" s="9">
        <f t="shared" si="0"/>
        <v>25475</v>
      </c>
      <c r="H15" s="9">
        <f t="shared" si="1"/>
        <v>12.5</v>
      </c>
      <c r="I15" s="9"/>
    </row>
    <row r="16" spans="1:9" s="17" customFormat="1">
      <c r="A16" s="7" t="s">
        <v>72</v>
      </c>
      <c r="B16" s="9" t="s">
        <v>59</v>
      </c>
      <c r="C16" s="21">
        <v>0</v>
      </c>
      <c r="D16" s="20">
        <v>11.5</v>
      </c>
      <c r="E16" s="20">
        <v>17800</v>
      </c>
      <c r="F16" s="20">
        <v>2</v>
      </c>
      <c r="G16" s="9">
        <f t="shared" si="0"/>
        <v>17800</v>
      </c>
      <c r="H16" s="9">
        <f t="shared" si="1"/>
        <v>13.5</v>
      </c>
      <c r="I16" s="9"/>
    </row>
    <row r="17" spans="1:9" s="17" customFormat="1">
      <c r="A17" s="7" t="s">
        <v>74</v>
      </c>
      <c r="B17" s="9" t="s">
        <v>23</v>
      </c>
      <c r="C17" s="21">
        <v>1845</v>
      </c>
      <c r="D17" s="20">
        <v>6</v>
      </c>
      <c r="E17" s="20">
        <v>0</v>
      </c>
      <c r="F17" s="20">
        <v>8</v>
      </c>
      <c r="G17" s="9">
        <f t="shared" si="0"/>
        <v>1845</v>
      </c>
      <c r="H17" s="9">
        <f t="shared" si="1"/>
        <v>14</v>
      </c>
      <c r="I17" s="9"/>
    </row>
    <row r="18" spans="1:9" s="17" customFormat="1">
      <c r="A18" s="7" t="s">
        <v>75</v>
      </c>
      <c r="B18" s="9" t="s">
        <v>35</v>
      </c>
      <c r="C18" s="21">
        <v>9745</v>
      </c>
      <c r="D18" s="20">
        <v>6</v>
      </c>
      <c r="E18" s="20">
        <v>6880</v>
      </c>
      <c r="F18" s="20">
        <v>9</v>
      </c>
      <c r="G18" s="9">
        <f t="shared" si="0"/>
        <v>16625</v>
      </c>
      <c r="H18" s="9">
        <f t="shared" si="1"/>
        <v>15</v>
      </c>
      <c r="I18" s="9"/>
    </row>
    <row r="19" spans="1:9" s="17" customFormat="1">
      <c r="A19" s="7" t="s">
        <v>76</v>
      </c>
      <c r="B19" s="9" t="s">
        <v>118</v>
      </c>
      <c r="C19" s="21">
        <v>6350</v>
      </c>
      <c r="D19" s="20">
        <v>7</v>
      </c>
      <c r="E19" s="20">
        <v>0</v>
      </c>
      <c r="F19" s="20">
        <v>8</v>
      </c>
      <c r="G19" s="9">
        <f t="shared" si="0"/>
        <v>6350</v>
      </c>
      <c r="H19" s="9">
        <f t="shared" si="1"/>
        <v>15</v>
      </c>
      <c r="I19" s="9"/>
    </row>
    <row r="20" spans="1:9" s="17" customFormat="1">
      <c r="A20" s="7" t="s">
        <v>78</v>
      </c>
      <c r="B20" s="9" t="s">
        <v>33</v>
      </c>
      <c r="C20" s="21">
        <v>0</v>
      </c>
      <c r="D20" s="20">
        <v>9.5</v>
      </c>
      <c r="E20" s="20">
        <v>0</v>
      </c>
      <c r="F20" s="20">
        <v>8</v>
      </c>
      <c r="G20" s="9">
        <f t="shared" si="0"/>
        <v>0</v>
      </c>
      <c r="H20" s="9">
        <f t="shared" si="1"/>
        <v>17.5</v>
      </c>
      <c r="I20" s="9"/>
    </row>
    <row r="21" spans="1:9" s="17" customFormat="1">
      <c r="A21" s="7" t="s">
        <v>80</v>
      </c>
      <c r="B21" s="9" t="s">
        <v>124</v>
      </c>
      <c r="C21" s="21">
        <v>0</v>
      </c>
      <c r="D21" s="20">
        <v>9.5</v>
      </c>
      <c r="E21" s="20">
        <v>0</v>
      </c>
      <c r="F21" s="20">
        <v>8</v>
      </c>
      <c r="G21" s="9">
        <f t="shared" si="0"/>
        <v>0</v>
      </c>
      <c r="H21" s="9">
        <f t="shared" si="1"/>
        <v>17.5</v>
      </c>
      <c r="I21" s="9"/>
    </row>
    <row r="22" spans="1:9" s="17" customFormat="1">
      <c r="A22" s="7" t="s">
        <v>82</v>
      </c>
      <c r="B22" s="9" t="s">
        <v>116</v>
      </c>
      <c r="C22" s="21">
        <v>1985</v>
      </c>
      <c r="D22" s="20">
        <v>10</v>
      </c>
      <c r="E22" s="20">
        <v>3680</v>
      </c>
      <c r="F22" s="20">
        <v>10</v>
      </c>
      <c r="G22" s="9">
        <f t="shared" si="0"/>
        <v>5665</v>
      </c>
      <c r="H22" s="9">
        <f t="shared" si="1"/>
        <v>20</v>
      </c>
      <c r="I22" s="9"/>
    </row>
    <row r="23" spans="1:9" s="17" customFormat="1">
      <c r="A23" s="7" t="s">
        <v>84</v>
      </c>
      <c r="B23" s="9" t="s">
        <v>79</v>
      </c>
      <c r="C23" s="21">
        <v>0</v>
      </c>
      <c r="D23" s="20">
        <v>9.5</v>
      </c>
      <c r="E23" s="20">
        <v>0</v>
      </c>
      <c r="F23" s="21">
        <v>12</v>
      </c>
      <c r="G23" s="9">
        <f t="shared" si="0"/>
        <v>0</v>
      </c>
      <c r="H23" s="9">
        <f t="shared" si="1"/>
        <v>21.5</v>
      </c>
      <c r="I23" s="9"/>
    </row>
    <row r="24" spans="1:9" s="17" customFormat="1">
      <c r="A24" s="7" t="s">
        <v>86</v>
      </c>
      <c r="B24" s="9" t="s">
        <v>93</v>
      </c>
      <c r="C24" s="21">
        <v>0</v>
      </c>
      <c r="D24" s="20">
        <v>9.5</v>
      </c>
      <c r="E24" s="20">
        <v>0</v>
      </c>
      <c r="F24" s="21">
        <v>12</v>
      </c>
      <c r="G24" s="9">
        <f t="shared" si="0"/>
        <v>0</v>
      </c>
      <c r="H24" s="9">
        <f t="shared" si="1"/>
        <v>21.5</v>
      </c>
      <c r="I24" s="9"/>
    </row>
    <row r="25" spans="1:9" s="17" customFormat="1">
      <c r="A25" s="7" t="s">
        <v>88</v>
      </c>
      <c r="B25" s="9" t="s">
        <v>73</v>
      </c>
      <c r="C25" s="21">
        <v>0</v>
      </c>
      <c r="D25" s="20">
        <v>9.5</v>
      </c>
      <c r="E25" s="20">
        <v>0</v>
      </c>
      <c r="F25" s="21">
        <v>12</v>
      </c>
      <c r="G25" s="9">
        <f t="shared" si="0"/>
        <v>0</v>
      </c>
      <c r="H25" s="9">
        <f t="shared" si="1"/>
        <v>21.5</v>
      </c>
      <c r="I25" s="9"/>
    </row>
    <row r="26" spans="1:9" s="17" customFormat="1">
      <c r="A26" s="7" t="s">
        <v>119</v>
      </c>
      <c r="B26" s="9" t="s">
        <v>113</v>
      </c>
      <c r="C26" s="21">
        <v>0</v>
      </c>
      <c r="D26" s="20">
        <v>11.5</v>
      </c>
      <c r="E26" s="20">
        <v>0</v>
      </c>
      <c r="F26" s="21">
        <v>11</v>
      </c>
      <c r="G26" s="9">
        <f t="shared" si="0"/>
        <v>0</v>
      </c>
      <c r="H26" s="9">
        <f t="shared" si="1"/>
        <v>22.5</v>
      </c>
      <c r="I26" s="9"/>
    </row>
    <row r="27" spans="1:9">
      <c r="C27" s="13">
        <f>SUM(C3:C26)</f>
        <v>249870</v>
      </c>
      <c r="D27" s="13"/>
      <c r="E27" s="13">
        <f>SUM(E3:E26)</f>
        <v>224100</v>
      </c>
      <c r="F27" s="13"/>
      <c r="G27" s="15">
        <f>SUM(G3:G26)</f>
        <v>473970</v>
      </c>
    </row>
  </sheetData>
  <sortState ref="A3:I27">
    <sortCondition ref="H3"/>
  </sortState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U49"/>
  <sheetViews>
    <sheetView tabSelected="1" zoomScaleNormal="100" workbookViewId="0">
      <selection activeCell="B49" sqref="B49"/>
    </sheetView>
  </sheetViews>
  <sheetFormatPr defaultRowHeight="15"/>
  <cols>
    <col min="1" max="1" width="9.140625" style="39"/>
    <col min="2" max="2" width="17.7109375" customWidth="1"/>
    <col min="3" max="3" width="9.5703125" customWidth="1"/>
    <col min="4" max="4" width="7.85546875" customWidth="1"/>
    <col min="5" max="5" width="9" customWidth="1"/>
    <col min="6" max="7" width="7.7109375" customWidth="1"/>
    <col min="8" max="8" width="7.85546875" customWidth="1"/>
    <col min="9" max="9" width="9" customWidth="1"/>
    <col min="10" max="10" width="7.28515625" customWidth="1"/>
    <col min="11" max="11" width="9.7109375" customWidth="1"/>
    <col min="12" max="12" width="8" customWidth="1"/>
    <col min="13" max="13" width="9.42578125" customWidth="1"/>
    <col min="14" max="14" width="7.85546875" customWidth="1"/>
    <col min="15" max="18" width="8.5703125" customWidth="1"/>
    <col min="19" max="19" width="12.7109375" customWidth="1"/>
    <col min="20" max="20" width="13.7109375" customWidth="1"/>
    <col min="21" max="21" width="13" customWidth="1"/>
  </cols>
  <sheetData>
    <row r="1" spans="1:21" ht="60">
      <c r="A1" s="33" t="s">
        <v>123</v>
      </c>
      <c r="B1" s="26" t="s">
        <v>6</v>
      </c>
      <c r="C1" s="27" t="s">
        <v>96</v>
      </c>
      <c r="D1" s="27" t="s">
        <v>101</v>
      </c>
      <c r="E1" s="27" t="s">
        <v>97</v>
      </c>
      <c r="F1" s="27" t="s">
        <v>100</v>
      </c>
      <c r="G1" s="27" t="s">
        <v>98</v>
      </c>
      <c r="H1" s="27" t="s">
        <v>99</v>
      </c>
      <c r="I1" s="27" t="s">
        <v>102</v>
      </c>
      <c r="J1" s="27" t="s">
        <v>103</v>
      </c>
      <c r="K1" s="27" t="s">
        <v>104</v>
      </c>
      <c r="L1" s="27" t="s">
        <v>105</v>
      </c>
      <c r="M1" s="27" t="s">
        <v>106</v>
      </c>
      <c r="N1" s="27" t="s">
        <v>107</v>
      </c>
      <c r="O1" s="27" t="s">
        <v>108</v>
      </c>
      <c r="P1" s="27" t="s">
        <v>109</v>
      </c>
      <c r="Q1" s="27" t="s">
        <v>110</v>
      </c>
      <c r="R1" s="27" t="s">
        <v>111</v>
      </c>
      <c r="S1" s="28" t="s">
        <v>121</v>
      </c>
      <c r="T1" s="28" t="s">
        <v>122</v>
      </c>
      <c r="U1" s="28" t="s">
        <v>125</v>
      </c>
    </row>
    <row r="2" spans="1:21">
      <c r="A2" s="40" t="s">
        <v>54</v>
      </c>
      <c r="B2" s="8" t="s">
        <v>15</v>
      </c>
      <c r="C2" s="41">
        <v>39620</v>
      </c>
      <c r="D2" s="41">
        <v>3</v>
      </c>
      <c r="E2" s="1">
        <v>49420</v>
      </c>
      <c r="F2" s="1">
        <v>1</v>
      </c>
      <c r="G2" s="1">
        <v>64465</v>
      </c>
      <c r="H2" s="1">
        <v>1</v>
      </c>
      <c r="I2" s="1">
        <v>53395</v>
      </c>
      <c r="J2" s="1">
        <v>1</v>
      </c>
      <c r="K2" s="8">
        <v>37905</v>
      </c>
      <c r="L2" s="8">
        <v>1</v>
      </c>
      <c r="M2" s="8">
        <v>38420</v>
      </c>
      <c r="N2" s="8">
        <v>1</v>
      </c>
      <c r="O2" s="8">
        <v>25895</v>
      </c>
      <c r="P2" s="8">
        <v>1</v>
      </c>
      <c r="Q2" s="41">
        <v>7950</v>
      </c>
      <c r="R2" s="41">
        <v>8</v>
      </c>
      <c r="S2" s="1">
        <f>+C2+E2+G2+I2+K2+M2+O2+Q2</f>
        <v>317070</v>
      </c>
      <c r="T2" s="1">
        <f>+D2+F2+H2+J2+L2+N2+P2+R2</f>
        <v>17</v>
      </c>
      <c r="U2" s="8">
        <v>6</v>
      </c>
    </row>
    <row r="3" spans="1:21">
      <c r="A3" s="40" t="s">
        <v>55</v>
      </c>
      <c r="B3" s="8" t="s">
        <v>39</v>
      </c>
      <c r="C3" s="41">
        <v>860</v>
      </c>
      <c r="D3" s="41">
        <v>9</v>
      </c>
      <c r="E3" s="41">
        <v>8160</v>
      </c>
      <c r="F3" s="41">
        <v>6</v>
      </c>
      <c r="G3" s="1">
        <v>69260</v>
      </c>
      <c r="H3" s="1">
        <v>2</v>
      </c>
      <c r="I3" s="1">
        <v>33995</v>
      </c>
      <c r="J3" s="1">
        <v>4</v>
      </c>
      <c r="K3" s="8">
        <v>63885</v>
      </c>
      <c r="L3" s="8">
        <v>2</v>
      </c>
      <c r="M3" s="8">
        <v>48795</v>
      </c>
      <c r="N3" s="8">
        <v>1</v>
      </c>
      <c r="O3" s="8">
        <v>8195</v>
      </c>
      <c r="P3" s="8">
        <v>3</v>
      </c>
      <c r="Q3" s="8">
        <v>17015</v>
      </c>
      <c r="R3" s="8">
        <v>4</v>
      </c>
      <c r="S3" s="1">
        <f t="shared" ref="S3:S45" si="0">+C3+E3+G3+I3+K3+M3+O3+Q3</f>
        <v>250165</v>
      </c>
      <c r="T3" s="1">
        <f t="shared" ref="T3:T45" si="1">+D3+F3+H3+J3+L3+N3+P3+R3</f>
        <v>31</v>
      </c>
      <c r="U3" s="8">
        <v>16</v>
      </c>
    </row>
    <row r="4" spans="1:21">
      <c r="A4" s="40" t="s">
        <v>57</v>
      </c>
      <c r="B4" s="8" t="s">
        <v>17</v>
      </c>
      <c r="C4" s="1">
        <v>41440</v>
      </c>
      <c r="D4" s="1">
        <v>2</v>
      </c>
      <c r="E4" s="1">
        <v>26125</v>
      </c>
      <c r="F4" s="1">
        <v>3</v>
      </c>
      <c r="G4" s="1">
        <v>52670</v>
      </c>
      <c r="H4" s="1">
        <v>4</v>
      </c>
      <c r="I4" s="41">
        <v>6925</v>
      </c>
      <c r="J4" s="41">
        <v>9</v>
      </c>
      <c r="K4" s="8">
        <v>46300</v>
      </c>
      <c r="L4" s="8">
        <v>3</v>
      </c>
      <c r="M4" s="8">
        <v>16025</v>
      </c>
      <c r="N4" s="8">
        <v>4</v>
      </c>
      <c r="O4" s="41">
        <v>4010</v>
      </c>
      <c r="P4" s="41">
        <v>9</v>
      </c>
      <c r="Q4" s="8">
        <v>32260</v>
      </c>
      <c r="R4" s="8">
        <v>1</v>
      </c>
      <c r="S4" s="1">
        <f t="shared" si="0"/>
        <v>225755</v>
      </c>
      <c r="T4" s="1">
        <f t="shared" si="1"/>
        <v>35</v>
      </c>
      <c r="U4" s="8">
        <v>17</v>
      </c>
    </row>
    <row r="5" spans="1:21">
      <c r="A5" s="40" t="s">
        <v>58</v>
      </c>
      <c r="B5" s="8" t="s">
        <v>31</v>
      </c>
      <c r="C5" s="1">
        <v>16780</v>
      </c>
      <c r="D5" s="42">
        <v>5</v>
      </c>
      <c r="E5" s="1">
        <v>18410</v>
      </c>
      <c r="F5" s="41">
        <v>6</v>
      </c>
      <c r="G5" s="41">
        <v>28035</v>
      </c>
      <c r="H5" s="1">
        <v>4</v>
      </c>
      <c r="I5" s="1">
        <v>29965</v>
      </c>
      <c r="J5" s="1">
        <v>2</v>
      </c>
      <c r="K5" s="8">
        <v>67965</v>
      </c>
      <c r="L5" s="8">
        <v>1</v>
      </c>
      <c r="M5" s="8">
        <v>12445</v>
      </c>
      <c r="N5" s="8">
        <v>5</v>
      </c>
      <c r="O5" s="8">
        <v>35690</v>
      </c>
      <c r="P5" s="8">
        <v>2</v>
      </c>
      <c r="Q5" s="41">
        <v>16425</v>
      </c>
      <c r="R5" s="41">
        <v>5</v>
      </c>
      <c r="S5" s="1">
        <f t="shared" si="0"/>
        <v>225715</v>
      </c>
      <c r="T5" s="1">
        <f t="shared" si="1"/>
        <v>30</v>
      </c>
      <c r="U5" s="8">
        <v>19</v>
      </c>
    </row>
    <row r="6" spans="1:21">
      <c r="A6" s="40" t="s">
        <v>60</v>
      </c>
      <c r="B6" s="8" t="s">
        <v>23</v>
      </c>
      <c r="C6" s="1">
        <v>50835</v>
      </c>
      <c r="D6" s="1">
        <v>1</v>
      </c>
      <c r="E6" s="1">
        <v>18055</v>
      </c>
      <c r="F6" s="1">
        <v>5</v>
      </c>
      <c r="G6" s="1">
        <v>52600</v>
      </c>
      <c r="H6" s="1">
        <v>2</v>
      </c>
      <c r="I6" s="1">
        <v>35795</v>
      </c>
      <c r="J6" s="1">
        <v>3</v>
      </c>
      <c r="K6" s="8">
        <v>27685</v>
      </c>
      <c r="L6" s="8">
        <v>4</v>
      </c>
      <c r="M6" s="41">
        <v>25670</v>
      </c>
      <c r="N6" s="41">
        <v>7</v>
      </c>
      <c r="O6" s="8">
        <v>1845</v>
      </c>
      <c r="P6" s="8">
        <v>6</v>
      </c>
      <c r="Q6" s="43">
        <v>0</v>
      </c>
      <c r="R6" s="41">
        <v>8</v>
      </c>
      <c r="S6" s="1">
        <f t="shared" si="0"/>
        <v>212485</v>
      </c>
      <c r="T6" s="1">
        <f t="shared" si="1"/>
        <v>36</v>
      </c>
      <c r="U6" s="8">
        <v>21</v>
      </c>
    </row>
    <row r="7" spans="1:21">
      <c r="A7" s="40" t="s">
        <v>61</v>
      </c>
      <c r="B7" s="8" t="s">
        <v>13</v>
      </c>
      <c r="C7" s="1">
        <v>37895</v>
      </c>
      <c r="D7" s="1">
        <v>1</v>
      </c>
      <c r="E7" s="1">
        <v>27710</v>
      </c>
      <c r="F7" s="1">
        <v>2</v>
      </c>
      <c r="G7" s="43">
        <v>0</v>
      </c>
      <c r="H7" s="41">
        <v>40</v>
      </c>
      <c r="I7" s="43">
        <v>0</v>
      </c>
      <c r="J7" s="41">
        <v>40</v>
      </c>
      <c r="K7" s="8">
        <v>22620</v>
      </c>
      <c r="L7" s="8">
        <v>6</v>
      </c>
      <c r="M7" s="8">
        <v>16985</v>
      </c>
      <c r="N7" s="8">
        <v>3</v>
      </c>
      <c r="O7" s="8">
        <v>7805</v>
      </c>
      <c r="P7" s="8">
        <v>4</v>
      </c>
      <c r="Q7" s="8">
        <v>13240</v>
      </c>
      <c r="R7" s="8">
        <v>6</v>
      </c>
      <c r="S7" s="1">
        <f t="shared" si="0"/>
        <v>126255</v>
      </c>
      <c r="T7" s="1">
        <f t="shared" si="1"/>
        <v>102</v>
      </c>
      <c r="U7" s="8">
        <v>22</v>
      </c>
    </row>
    <row r="8" spans="1:21">
      <c r="A8" s="44" t="s">
        <v>62</v>
      </c>
      <c r="B8" s="25" t="s">
        <v>56</v>
      </c>
      <c r="C8" s="34">
        <v>0</v>
      </c>
      <c r="D8" s="36">
        <v>40</v>
      </c>
      <c r="E8" s="34">
        <v>0</v>
      </c>
      <c r="F8" s="36">
        <v>40</v>
      </c>
      <c r="G8" s="25">
        <v>40685</v>
      </c>
      <c r="H8" s="25">
        <v>3</v>
      </c>
      <c r="I8" s="25">
        <v>76785</v>
      </c>
      <c r="J8" s="25">
        <v>1</v>
      </c>
      <c r="K8" s="20">
        <v>12685</v>
      </c>
      <c r="L8" s="20">
        <v>9</v>
      </c>
      <c r="M8" s="20">
        <v>39950</v>
      </c>
      <c r="N8" s="20">
        <v>3</v>
      </c>
      <c r="O8" s="20">
        <v>20645</v>
      </c>
      <c r="P8" s="20">
        <v>4</v>
      </c>
      <c r="Q8" s="20">
        <v>10840</v>
      </c>
      <c r="R8" s="20">
        <v>3</v>
      </c>
      <c r="S8" s="25">
        <f t="shared" si="0"/>
        <v>201590</v>
      </c>
      <c r="T8" s="25">
        <f t="shared" si="1"/>
        <v>103</v>
      </c>
      <c r="U8" s="11">
        <v>23</v>
      </c>
    </row>
    <row r="9" spans="1:21">
      <c r="A9" s="44" t="s">
        <v>63</v>
      </c>
      <c r="B9" s="25" t="s">
        <v>35</v>
      </c>
      <c r="C9" s="25">
        <v>21430</v>
      </c>
      <c r="D9" s="25">
        <v>5</v>
      </c>
      <c r="E9" s="36">
        <v>13845</v>
      </c>
      <c r="F9" s="36">
        <v>8</v>
      </c>
      <c r="G9" s="25">
        <v>26885</v>
      </c>
      <c r="H9" s="25">
        <v>5</v>
      </c>
      <c r="I9" s="25">
        <v>53985</v>
      </c>
      <c r="J9" s="25">
        <v>2</v>
      </c>
      <c r="K9" s="20">
        <v>13410</v>
      </c>
      <c r="L9" s="20">
        <v>7</v>
      </c>
      <c r="M9" s="20">
        <v>41300</v>
      </c>
      <c r="N9" s="20">
        <v>2</v>
      </c>
      <c r="O9" s="20">
        <v>9745</v>
      </c>
      <c r="P9" s="20">
        <v>6</v>
      </c>
      <c r="Q9" s="36">
        <v>6880</v>
      </c>
      <c r="R9" s="36">
        <v>9</v>
      </c>
      <c r="S9" s="25">
        <f t="shared" si="0"/>
        <v>187480</v>
      </c>
      <c r="T9" s="25">
        <f t="shared" si="1"/>
        <v>44</v>
      </c>
      <c r="U9" s="20">
        <v>27</v>
      </c>
    </row>
    <row r="10" spans="1:21">
      <c r="A10" s="44" t="s">
        <v>65</v>
      </c>
      <c r="B10" s="20" t="s">
        <v>21</v>
      </c>
      <c r="C10" s="25">
        <v>33800</v>
      </c>
      <c r="D10" s="25">
        <v>2</v>
      </c>
      <c r="E10" s="25">
        <v>25095</v>
      </c>
      <c r="F10" s="25">
        <v>3</v>
      </c>
      <c r="G10" s="25">
        <v>17220</v>
      </c>
      <c r="H10" s="25">
        <v>8</v>
      </c>
      <c r="I10" s="25">
        <v>8910</v>
      </c>
      <c r="J10" s="25">
        <v>8</v>
      </c>
      <c r="K10" s="20">
        <v>30975</v>
      </c>
      <c r="L10" s="20">
        <v>2</v>
      </c>
      <c r="M10" s="20">
        <v>31295</v>
      </c>
      <c r="N10" s="20">
        <v>6</v>
      </c>
      <c r="O10" s="34">
        <v>0</v>
      </c>
      <c r="P10" s="34">
        <v>40</v>
      </c>
      <c r="Q10" s="34">
        <v>0</v>
      </c>
      <c r="R10" s="34">
        <v>40</v>
      </c>
      <c r="S10" s="25">
        <f t="shared" si="0"/>
        <v>147295</v>
      </c>
      <c r="T10" s="25">
        <f t="shared" si="1"/>
        <v>109</v>
      </c>
      <c r="U10" s="20">
        <v>29</v>
      </c>
    </row>
    <row r="11" spans="1:21">
      <c r="A11" s="44" t="s">
        <v>67</v>
      </c>
      <c r="B11" s="25" t="s">
        <v>44</v>
      </c>
      <c r="C11" s="36">
        <v>9360</v>
      </c>
      <c r="D11" s="36">
        <v>9</v>
      </c>
      <c r="E11" s="36">
        <v>10475</v>
      </c>
      <c r="F11" s="36">
        <v>9</v>
      </c>
      <c r="G11" s="25">
        <v>26585</v>
      </c>
      <c r="H11" s="25">
        <v>5</v>
      </c>
      <c r="I11" s="25">
        <v>9600</v>
      </c>
      <c r="J11" s="25">
        <v>8</v>
      </c>
      <c r="K11" s="20">
        <v>18785</v>
      </c>
      <c r="L11" s="20">
        <v>5</v>
      </c>
      <c r="M11" s="20">
        <v>35550</v>
      </c>
      <c r="N11" s="20">
        <v>4</v>
      </c>
      <c r="O11" s="20">
        <v>31025</v>
      </c>
      <c r="P11" s="20">
        <v>3</v>
      </c>
      <c r="Q11" s="20">
        <v>9775</v>
      </c>
      <c r="R11" s="20">
        <v>7</v>
      </c>
      <c r="S11" s="25">
        <f t="shared" si="0"/>
        <v>151155</v>
      </c>
      <c r="T11" s="25">
        <f t="shared" si="1"/>
        <v>50</v>
      </c>
      <c r="U11" s="20">
        <v>32</v>
      </c>
    </row>
    <row r="12" spans="1:21">
      <c r="A12" s="44" t="s">
        <v>68</v>
      </c>
      <c r="B12" s="25" t="s">
        <v>64</v>
      </c>
      <c r="C12" s="34">
        <v>0</v>
      </c>
      <c r="D12" s="36">
        <v>40</v>
      </c>
      <c r="E12" s="34">
        <v>0</v>
      </c>
      <c r="F12" s="36">
        <v>40</v>
      </c>
      <c r="G12" s="25">
        <v>69165</v>
      </c>
      <c r="H12" s="25">
        <v>3</v>
      </c>
      <c r="I12" s="25">
        <v>11530</v>
      </c>
      <c r="J12" s="25">
        <v>6</v>
      </c>
      <c r="K12" s="20">
        <v>8495</v>
      </c>
      <c r="L12" s="20">
        <v>10</v>
      </c>
      <c r="M12" s="20">
        <v>32310</v>
      </c>
      <c r="N12" s="20">
        <v>5</v>
      </c>
      <c r="O12" s="20">
        <v>6320</v>
      </c>
      <c r="P12" s="20">
        <v>8</v>
      </c>
      <c r="Q12" s="20">
        <v>6540</v>
      </c>
      <c r="R12" s="20">
        <v>4</v>
      </c>
      <c r="S12" s="25">
        <f t="shared" si="0"/>
        <v>134360</v>
      </c>
      <c r="T12" s="25">
        <f t="shared" si="1"/>
        <v>116</v>
      </c>
      <c r="U12" s="11">
        <v>36</v>
      </c>
    </row>
    <row r="13" spans="1:21">
      <c r="A13" s="44" t="s">
        <v>69</v>
      </c>
      <c r="B13" s="11" t="s">
        <v>46</v>
      </c>
      <c r="C13" s="36">
        <v>2730</v>
      </c>
      <c r="D13" s="36">
        <v>11</v>
      </c>
      <c r="E13" s="25">
        <v>16315</v>
      </c>
      <c r="F13" s="25">
        <v>7</v>
      </c>
      <c r="G13" s="25">
        <v>18560</v>
      </c>
      <c r="H13" s="25">
        <v>8</v>
      </c>
      <c r="I13" s="25">
        <v>23897</v>
      </c>
      <c r="J13" s="25">
        <v>6</v>
      </c>
      <c r="K13" s="20">
        <v>43235</v>
      </c>
      <c r="L13" s="20">
        <v>5</v>
      </c>
      <c r="M13" s="20">
        <v>25345</v>
      </c>
      <c r="N13" s="20">
        <v>8</v>
      </c>
      <c r="O13" s="20">
        <v>6350</v>
      </c>
      <c r="P13" s="20">
        <v>7</v>
      </c>
      <c r="Q13" s="36">
        <v>0</v>
      </c>
      <c r="R13" s="36">
        <v>8</v>
      </c>
      <c r="S13" s="25">
        <f t="shared" si="0"/>
        <v>136432</v>
      </c>
      <c r="T13" s="25">
        <f t="shared" si="1"/>
        <v>60</v>
      </c>
      <c r="U13" s="20">
        <v>41</v>
      </c>
    </row>
    <row r="14" spans="1:21">
      <c r="A14" s="44" t="s">
        <v>71</v>
      </c>
      <c r="B14" s="25" t="s">
        <v>33</v>
      </c>
      <c r="C14" s="25">
        <v>11510</v>
      </c>
      <c r="D14" s="25">
        <v>8</v>
      </c>
      <c r="E14" s="25">
        <v>25380</v>
      </c>
      <c r="F14" s="25">
        <v>4</v>
      </c>
      <c r="G14" s="25">
        <v>4130</v>
      </c>
      <c r="H14" s="25">
        <v>10</v>
      </c>
      <c r="I14" s="25">
        <v>16535</v>
      </c>
      <c r="J14" s="25">
        <v>4</v>
      </c>
      <c r="K14" s="34">
        <v>0</v>
      </c>
      <c r="L14" s="36">
        <v>40</v>
      </c>
      <c r="M14" s="34">
        <v>0</v>
      </c>
      <c r="N14" s="36">
        <v>40</v>
      </c>
      <c r="O14" s="20">
        <v>0</v>
      </c>
      <c r="P14" s="20">
        <v>9.5</v>
      </c>
      <c r="Q14" s="20">
        <v>0</v>
      </c>
      <c r="R14" s="20">
        <v>8</v>
      </c>
      <c r="S14" s="25">
        <f t="shared" si="0"/>
        <v>57555</v>
      </c>
      <c r="T14" s="25">
        <f t="shared" si="1"/>
        <v>123.5</v>
      </c>
      <c r="U14" s="11">
        <v>43.5</v>
      </c>
    </row>
    <row r="15" spans="1:21">
      <c r="A15" s="44" t="s">
        <v>72</v>
      </c>
      <c r="B15" s="25" t="s">
        <v>73</v>
      </c>
      <c r="C15" s="34">
        <v>0</v>
      </c>
      <c r="D15" s="34">
        <v>40</v>
      </c>
      <c r="E15" s="34">
        <v>0</v>
      </c>
      <c r="F15" s="34">
        <v>40</v>
      </c>
      <c r="G15" s="25">
        <v>17095</v>
      </c>
      <c r="H15" s="25">
        <v>9</v>
      </c>
      <c r="I15" s="25">
        <v>15235</v>
      </c>
      <c r="J15" s="25">
        <v>5</v>
      </c>
      <c r="K15" s="20">
        <v>1390</v>
      </c>
      <c r="L15" s="20">
        <v>11</v>
      </c>
      <c r="M15" s="20">
        <v>17835</v>
      </c>
      <c r="N15" s="20">
        <v>2</v>
      </c>
      <c r="O15" s="20">
        <v>0</v>
      </c>
      <c r="P15" s="20">
        <v>9.5</v>
      </c>
      <c r="Q15" s="20">
        <v>0</v>
      </c>
      <c r="R15" s="20">
        <v>8</v>
      </c>
      <c r="S15" s="25">
        <f t="shared" si="0"/>
        <v>51555</v>
      </c>
      <c r="T15" s="25">
        <f t="shared" si="1"/>
        <v>124.5</v>
      </c>
      <c r="U15" s="11">
        <f t="shared" ref="U15:U45" si="2">+T15-80</f>
        <v>44.5</v>
      </c>
    </row>
    <row r="16" spans="1:21">
      <c r="A16" s="44" t="s">
        <v>74</v>
      </c>
      <c r="B16" s="11" t="s">
        <v>85</v>
      </c>
      <c r="C16" s="34">
        <v>0</v>
      </c>
      <c r="D16" s="34">
        <v>40</v>
      </c>
      <c r="E16" s="34">
        <v>0</v>
      </c>
      <c r="F16" s="34">
        <v>40</v>
      </c>
      <c r="G16" s="25">
        <v>4230</v>
      </c>
      <c r="H16" s="25">
        <v>9</v>
      </c>
      <c r="I16" s="25">
        <v>775</v>
      </c>
      <c r="J16" s="25">
        <v>11</v>
      </c>
      <c r="K16" s="20">
        <v>7080</v>
      </c>
      <c r="L16" s="20">
        <v>11</v>
      </c>
      <c r="M16" s="20">
        <v>5870</v>
      </c>
      <c r="N16" s="20">
        <v>6</v>
      </c>
      <c r="O16" s="20">
        <v>0</v>
      </c>
      <c r="P16" s="20">
        <v>9.5</v>
      </c>
      <c r="Q16" s="20">
        <v>25475</v>
      </c>
      <c r="R16" s="20">
        <v>3</v>
      </c>
      <c r="S16" s="25">
        <f t="shared" si="0"/>
        <v>43430</v>
      </c>
      <c r="T16" s="25">
        <f t="shared" si="1"/>
        <v>129.5</v>
      </c>
      <c r="U16" s="11">
        <f t="shared" si="2"/>
        <v>49.5</v>
      </c>
    </row>
    <row r="17" spans="1:21">
      <c r="A17" s="44" t="s">
        <v>75</v>
      </c>
      <c r="B17" s="25" t="s">
        <v>79</v>
      </c>
      <c r="C17" s="34">
        <v>0</v>
      </c>
      <c r="D17" s="34">
        <v>40</v>
      </c>
      <c r="E17" s="34">
        <v>0</v>
      </c>
      <c r="F17" s="34">
        <v>40</v>
      </c>
      <c r="G17" s="25">
        <v>18595</v>
      </c>
      <c r="H17" s="25">
        <v>7</v>
      </c>
      <c r="I17" s="25">
        <v>4780</v>
      </c>
      <c r="J17" s="25">
        <v>11</v>
      </c>
      <c r="K17" s="20">
        <v>27910</v>
      </c>
      <c r="L17" s="20">
        <v>3</v>
      </c>
      <c r="M17" s="20">
        <v>21365</v>
      </c>
      <c r="N17" s="20">
        <v>9</v>
      </c>
      <c r="O17" s="21">
        <v>0</v>
      </c>
      <c r="P17" s="20">
        <v>9.5</v>
      </c>
      <c r="Q17" s="20">
        <v>0</v>
      </c>
      <c r="R17" s="21">
        <v>12</v>
      </c>
      <c r="S17" s="25">
        <f t="shared" si="0"/>
        <v>72650</v>
      </c>
      <c r="T17" s="25">
        <f t="shared" si="1"/>
        <v>131.5</v>
      </c>
      <c r="U17" s="11">
        <f t="shared" si="2"/>
        <v>51.5</v>
      </c>
    </row>
    <row r="18" spans="1:21">
      <c r="A18" s="44" t="s">
        <v>76</v>
      </c>
      <c r="B18" s="25" t="s">
        <v>59</v>
      </c>
      <c r="C18" s="34">
        <v>0</v>
      </c>
      <c r="D18" s="34">
        <v>40</v>
      </c>
      <c r="E18" s="34">
        <v>0</v>
      </c>
      <c r="F18" s="34">
        <v>40</v>
      </c>
      <c r="G18" s="25">
        <v>90510</v>
      </c>
      <c r="H18" s="25">
        <v>1</v>
      </c>
      <c r="I18" s="25">
        <v>24580</v>
      </c>
      <c r="J18" s="25">
        <v>5</v>
      </c>
      <c r="K18" s="30">
        <v>0</v>
      </c>
      <c r="L18" s="30">
        <v>40</v>
      </c>
      <c r="M18" s="30">
        <v>0</v>
      </c>
      <c r="N18" s="30">
        <v>40</v>
      </c>
      <c r="O18" s="20">
        <v>0</v>
      </c>
      <c r="P18" s="20">
        <v>11.5</v>
      </c>
      <c r="Q18" s="20">
        <v>17800</v>
      </c>
      <c r="R18" s="20">
        <v>2</v>
      </c>
      <c r="S18" s="25">
        <f t="shared" si="0"/>
        <v>132890</v>
      </c>
      <c r="T18" s="25">
        <f t="shared" si="1"/>
        <v>179.5</v>
      </c>
      <c r="U18" s="11">
        <f t="shared" si="2"/>
        <v>99.5</v>
      </c>
    </row>
    <row r="19" spans="1:21">
      <c r="A19" s="44" t="s">
        <v>78</v>
      </c>
      <c r="B19" s="25" t="s">
        <v>42</v>
      </c>
      <c r="C19" s="25">
        <v>0</v>
      </c>
      <c r="D19" s="25">
        <v>10</v>
      </c>
      <c r="E19" s="25">
        <v>3780</v>
      </c>
      <c r="F19" s="25">
        <v>7</v>
      </c>
      <c r="G19" s="25">
        <v>24670</v>
      </c>
      <c r="H19" s="25">
        <v>6</v>
      </c>
      <c r="I19" s="25">
        <v>24910</v>
      </c>
      <c r="J19" s="25">
        <v>3</v>
      </c>
      <c r="K19" s="30">
        <v>0</v>
      </c>
      <c r="L19" s="30">
        <v>40</v>
      </c>
      <c r="M19" s="30">
        <v>0</v>
      </c>
      <c r="N19" s="30">
        <v>40</v>
      </c>
      <c r="O19" s="34">
        <v>0</v>
      </c>
      <c r="P19" s="34">
        <v>40</v>
      </c>
      <c r="Q19" s="34">
        <v>0</v>
      </c>
      <c r="R19" s="34">
        <v>40</v>
      </c>
      <c r="S19" s="25">
        <f t="shared" si="0"/>
        <v>53360</v>
      </c>
      <c r="T19" s="25">
        <f t="shared" si="1"/>
        <v>186</v>
      </c>
      <c r="U19" s="11">
        <f t="shared" si="2"/>
        <v>106</v>
      </c>
    </row>
    <row r="20" spans="1:21">
      <c r="A20" s="44" t="s">
        <v>80</v>
      </c>
      <c r="B20" s="25" t="s">
        <v>70</v>
      </c>
      <c r="C20" s="34">
        <v>0</v>
      </c>
      <c r="D20" s="34">
        <v>40</v>
      </c>
      <c r="E20" s="34">
        <v>0</v>
      </c>
      <c r="F20" s="34">
        <v>40</v>
      </c>
      <c r="G20" s="25">
        <v>18855</v>
      </c>
      <c r="H20" s="25">
        <v>6</v>
      </c>
      <c r="I20" s="25">
        <v>10850</v>
      </c>
      <c r="J20" s="25">
        <v>7</v>
      </c>
      <c r="K20" s="20">
        <v>2700</v>
      </c>
      <c r="L20" s="20">
        <v>12</v>
      </c>
      <c r="M20" s="20">
        <v>4990</v>
      </c>
      <c r="N20" s="20">
        <v>7</v>
      </c>
      <c r="O20" s="37">
        <v>0</v>
      </c>
      <c r="P20" s="30">
        <v>40</v>
      </c>
      <c r="Q20" s="30">
        <v>0</v>
      </c>
      <c r="R20" s="30">
        <v>40</v>
      </c>
      <c r="S20" s="25">
        <f t="shared" si="0"/>
        <v>37395</v>
      </c>
      <c r="T20" s="25">
        <f t="shared" si="1"/>
        <v>192</v>
      </c>
      <c r="U20" s="11">
        <f t="shared" si="2"/>
        <v>112</v>
      </c>
    </row>
    <row r="21" spans="1:21">
      <c r="A21" s="44" t="s">
        <v>82</v>
      </c>
      <c r="B21" s="25" t="s">
        <v>81</v>
      </c>
      <c r="C21" s="34">
        <v>0</v>
      </c>
      <c r="D21" s="34">
        <v>40</v>
      </c>
      <c r="E21" s="34">
        <v>0</v>
      </c>
      <c r="F21" s="34">
        <v>40</v>
      </c>
      <c r="G21" s="25">
        <v>14225</v>
      </c>
      <c r="H21" s="25">
        <v>10</v>
      </c>
      <c r="I21" s="25">
        <v>6845</v>
      </c>
      <c r="J21" s="25">
        <v>9</v>
      </c>
      <c r="K21" s="20">
        <v>6715</v>
      </c>
      <c r="L21" s="20">
        <v>8</v>
      </c>
      <c r="M21" s="20">
        <v>4195</v>
      </c>
      <c r="N21" s="20">
        <v>8</v>
      </c>
      <c r="O21" s="30">
        <v>0</v>
      </c>
      <c r="P21" s="30">
        <v>40</v>
      </c>
      <c r="Q21" s="30">
        <v>0</v>
      </c>
      <c r="R21" s="30">
        <v>40</v>
      </c>
      <c r="S21" s="25">
        <f t="shared" si="0"/>
        <v>31980</v>
      </c>
      <c r="T21" s="25">
        <f t="shared" si="1"/>
        <v>195</v>
      </c>
      <c r="U21" s="11">
        <f t="shared" si="2"/>
        <v>115</v>
      </c>
    </row>
    <row r="22" spans="1:21">
      <c r="A22" s="44" t="s">
        <v>84</v>
      </c>
      <c r="B22" s="20" t="s">
        <v>90</v>
      </c>
      <c r="C22" s="34">
        <v>0</v>
      </c>
      <c r="D22" s="34">
        <v>40</v>
      </c>
      <c r="E22" s="34">
        <v>0</v>
      </c>
      <c r="F22" s="34">
        <v>40</v>
      </c>
      <c r="G22" s="30">
        <v>0</v>
      </c>
      <c r="H22" s="30">
        <v>40</v>
      </c>
      <c r="I22" s="30">
        <v>0</v>
      </c>
      <c r="J22" s="30">
        <v>40</v>
      </c>
      <c r="K22" s="20">
        <v>5475</v>
      </c>
      <c r="L22" s="20">
        <v>9</v>
      </c>
      <c r="M22" s="20">
        <v>1415</v>
      </c>
      <c r="N22" s="20">
        <v>10</v>
      </c>
      <c r="O22" s="20">
        <v>0</v>
      </c>
      <c r="P22" s="20">
        <v>9.5</v>
      </c>
      <c r="Q22" s="20">
        <v>0</v>
      </c>
      <c r="R22" s="20">
        <v>8</v>
      </c>
      <c r="S22" s="25">
        <f t="shared" si="0"/>
        <v>6890</v>
      </c>
      <c r="T22" s="25">
        <f t="shared" si="1"/>
        <v>196.5</v>
      </c>
      <c r="U22" s="11">
        <f t="shared" si="2"/>
        <v>116.5</v>
      </c>
    </row>
    <row r="23" spans="1:21">
      <c r="A23" s="44" t="s">
        <v>86</v>
      </c>
      <c r="B23" s="25" t="s">
        <v>53</v>
      </c>
      <c r="C23" s="25">
        <v>3660</v>
      </c>
      <c r="D23" s="25">
        <v>7</v>
      </c>
      <c r="E23" s="25">
        <v>1270</v>
      </c>
      <c r="F23" s="25">
        <v>9</v>
      </c>
      <c r="G23" s="25">
        <v>11795</v>
      </c>
      <c r="H23" s="25">
        <v>11</v>
      </c>
      <c r="I23" s="25">
        <v>0</v>
      </c>
      <c r="J23" s="25">
        <v>12</v>
      </c>
      <c r="K23" s="34">
        <v>0</v>
      </c>
      <c r="L23" s="34">
        <v>40</v>
      </c>
      <c r="M23" s="34">
        <v>0</v>
      </c>
      <c r="N23" s="34">
        <v>40</v>
      </c>
      <c r="O23" s="30">
        <v>0</v>
      </c>
      <c r="P23" s="30">
        <v>40</v>
      </c>
      <c r="Q23" s="30">
        <v>0</v>
      </c>
      <c r="R23" s="30">
        <v>40</v>
      </c>
      <c r="S23" s="25">
        <f t="shared" si="0"/>
        <v>16725</v>
      </c>
      <c r="T23" s="25">
        <f t="shared" si="1"/>
        <v>199</v>
      </c>
      <c r="U23" s="11">
        <f t="shared" si="2"/>
        <v>119</v>
      </c>
    </row>
    <row r="24" spans="1:21">
      <c r="A24" s="44" t="s">
        <v>88</v>
      </c>
      <c r="B24" s="20" t="s">
        <v>93</v>
      </c>
      <c r="C24" s="34">
        <v>0</v>
      </c>
      <c r="D24" s="34">
        <v>40</v>
      </c>
      <c r="E24" s="34">
        <v>0</v>
      </c>
      <c r="F24" s="34">
        <v>40</v>
      </c>
      <c r="G24" s="30">
        <v>0</v>
      </c>
      <c r="H24" s="30">
        <v>40</v>
      </c>
      <c r="I24" s="30">
        <v>0</v>
      </c>
      <c r="J24" s="30">
        <v>40</v>
      </c>
      <c r="K24" s="20">
        <v>18220</v>
      </c>
      <c r="L24" s="20">
        <v>8</v>
      </c>
      <c r="M24" s="20">
        <v>4480</v>
      </c>
      <c r="N24" s="20">
        <v>10</v>
      </c>
      <c r="O24" s="20">
        <v>0</v>
      </c>
      <c r="P24" s="20">
        <v>9.5</v>
      </c>
      <c r="Q24" s="20">
        <v>0</v>
      </c>
      <c r="R24" s="20">
        <v>12</v>
      </c>
      <c r="S24" s="25">
        <f t="shared" si="0"/>
        <v>22700</v>
      </c>
      <c r="T24" s="25">
        <f t="shared" si="1"/>
        <v>199.5</v>
      </c>
      <c r="U24" s="11">
        <f t="shared" si="2"/>
        <v>119.5</v>
      </c>
    </row>
    <row r="25" spans="1:21">
      <c r="A25" s="44" t="s">
        <v>119</v>
      </c>
      <c r="B25" s="20" t="s">
        <v>115</v>
      </c>
      <c r="C25" s="34">
        <v>0</v>
      </c>
      <c r="D25" s="34">
        <v>40</v>
      </c>
      <c r="E25" s="34">
        <v>0</v>
      </c>
      <c r="F25" s="34">
        <v>40</v>
      </c>
      <c r="G25" s="30">
        <v>0</v>
      </c>
      <c r="H25" s="30">
        <v>40</v>
      </c>
      <c r="I25" s="30">
        <v>0</v>
      </c>
      <c r="J25" s="30">
        <v>40</v>
      </c>
      <c r="K25" s="30">
        <v>0</v>
      </c>
      <c r="L25" s="30">
        <v>40</v>
      </c>
      <c r="M25" s="30">
        <v>0</v>
      </c>
      <c r="N25" s="30">
        <v>40</v>
      </c>
      <c r="O25" s="20">
        <v>12470</v>
      </c>
      <c r="P25" s="20">
        <v>2</v>
      </c>
      <c r="Q25" s="20">
        <v>21175</v>
      </c>
      <c r="R25" s="20">
        <v>1</v>
      </c>
      <c r="S25" s="25">
        <f t="shared" si="0"/>
        <v>33645</v>
      </c>
      <c r="T25" s="25">
        <f t="shared" si="1"/>
        <v>243</v>
      </c>
      <c r="U25" s="11">
        <f t="shared" si="2"/>
        <v>163</v>
      </c>
    </row>
    <row r="26" spans="1:21">
      <c r="A26" s="44" t="s">
        <v>120</v>
      </c>
      <c r="B26" s="20" t="s">
        <v>19</v>
      </c>
      <c r="C26" s="25">
        <v>28645</v>
      </c>
      <c r="D26" s="25">
        <v>4</v>
      </c>
      <c r="E26" s="25">
        <v>37860</v>
      </c>
      <c r="F26" s="25">
        <v>1</v>
      </c>
      <c r="G26" s="34">
        <v>0</v>
      </c>
      <c r="H26" s="34">
        <v>40</v>
      </c>
      <c r="I26" s="34">
        <v>0</v>
      </c>
      <c r="J26" s="34">
        <v>40</v>
      </c>
      <c r="K26" s="30">
        <v>0</v>
      </c>
      <c r="L26" s="30">
        <v>40</v>
      </c>
      <c r="M26" s="30">
        <v>0</v>
      </c>
      <c r="N26" s="30">
        <v>40</v>
      </c>
      <c r="O26" s="30">
        <v>0</v>
      </c>
      <c r="P26" s="30">
        <v>40</v>
      </c>
      <c r="Q26" s="30">
        <v>0</v>
      </c>
      <c r="R26" s="30">
        <v>40</v>
      </c>
      <c r="S26" s="25">
        <f t="shared" si="0"/>
        <v>66505</v>
      </c>
      <c r="T26" s="25">
        <f t="shared" si="1"/>
        <v>245</v>
      </c>
      <c r="U26" s="11">
        <f t="shared" si="2"/>
        <v>165</v>
      </c>
    </row>
    <row r="27" spans="1:21">
      <c r="A27" s="44" t="s">
        <v>126</v>
      </c>
      <c r="B27" s="20" t="s">
        <v>117</v>
      </c>
      <c r="C27" s="34">
        <v>0</v>
      </c>
      <c r="D27" s="34">
        <v>40</v>
      </c>
      <c r="E27" s="34">
        <v>0</v>
      </c>
      <c r="F27" s="34">
        <v>40</v>
      </c>
      <c r="G27" s="30">
        <v>0</v>
      </c>
      <c r="H27" s="30">
        <v>40</v>
      </c>
      <c r="I27" s="30">
        <v>0</v>
      </c>
      <c r="J27" s="30">
        <v>40</v>
      </c>
      <c r="K27" s="30">
        <v>0</v>
      </c>
      <c r="L27" s="30">
        <v>40</v>
      </c>
      <c r="M27" s="30">
        <v>0</v>
      </c>
      <c r="N27" s="30">
        <v>40</v>
      </c>
      <c r="O27" s="20">
        <v>54215</v>
      </c>
      <c r="P27" s="20">
        <v>1</v>
      </c>
      <c r="Q27" s="20">
        <v>3700</v>
      </c>
      <c r="R27" s="20">
        <v>5</v>
      </c>
      <c r="S27" s="25">
        <f t="shared" si="0"/>
        <v>57915</v>
      </c>
      <c r="T27" s="25">
        <f t="shared" ref="T27" si="3">+D27+F27+H27+J27+L27+N27+P27+R27</f>
        <v>246</v>
      </c>
      <c r="U27" s="11">
        <f t="shared" si="2"/>
        <v>166</v>
      </c>
    </row>
    <row r="28" spans="1:21">
      <c r="A28" s="44" t="s">
        <v>127</v>
      </c>
      <c r="B28" s="20" t="s">
        <v>25</v>
      </c>
      <c r="C28" s="25">
        <v>25490</v>
      </c>
      <c r="D28" s="25">
        <v>4</v>
      </c>
      <c r="E28" s="25">
        <v>28330</v>
      </c>
      <c r="F28" s="25">
        <v>2</v>
      </c>
      <c r="G28" s="34">
        <v>0</v>
      </c>
      <c r="H28" s="34">
        <v>40</v>
      </c>
      <c r="I28" s="34">
        <v>0</v>
      </c>
      <c r="J28" s="34">
        <v>40</v>
      </c>
      <c r="K28" s="30">
        <v>0</v>
      </c>
      <c r="L28" s="30">
        <v>40</v>
      </c>
      <c r="M28" s="30">
        <v>0</v>
      </c>
      <c r="N28" s="30">
        <v>40</v>
      </c>
      <c r="O28" s="30">
        <v>0</v>
      </c>
      <c r="P28" s="30">
        <v>40</v>
      </c>
      <c r="Q28" s="30">
        <v>0</v>
      </c>
      <c r="R28" s="30">
        <v>40</v>
      </c>
      <c r="S28" s="25">
        <f t="shared" si="0"/>
        <v>53820</v>
      </c>
      <c r="T28" s="25">
        <f t="shared" si="1"/>
        <v>246</v>
      </c>
      <c r="U28" s="11">
        <f t="shared" si="2"/>
        <v>166</v>
      </c>
    </row>
    <row r="29" spans="1:21">
      <c r="A29" s="44" t="s">
        <v>128</v>
      </c>
      <c r="B29" s="20" t="s">
        <v>112</v>
      </c>
      <c r="C29" s="34">
        <v>0</v>
      </c>
      <c r="D29" s="34">
        <v>40</v>
      </c>
      <c r="E29" s="34">
        <v>0</v>
      </c>
      <c r="F29" s="34">
        <v>40</v>
      </c>
      <c r="G29" s="30">
        <v>0</v>
      </c>
      <c r="H29" s="30">
        <v>40</v>
      </c>
      <c r="I29" s="30">
        <v>0</v>
      </c>
      <c r="J29" s="30">
        <v>40</v>
      </c>
      <c r="K29" s="30">
        <v>0</v>
      </c>
      <c r="L29" s="30">
        <v>40</v>
      </c>
      <c r="M29" s="30">
        <v>0</v>
      </c>
      <c r="N29" s="30">
        <v>40</v>
      </c>
      <c r="O29" s="20">
        <v>15875</v>
      </c>
      <c r="P29" s="20">
        <v>5</v>
      </c>
      <c r="Q29" s="20">
        <v>28380</v>
      </c>
      <c r="R29" s="20">
        <v>2</v>
      </c>
      <c r="S29" s="25">
        <f t="shared" si="0"/>
        <v>44255</v>
      </c>
      <c r="T29" s="25">
        <f t="shared" si="1"/>
        <v>247</v>
      </c>
      <c r="U29" s="11">
        <f t="shared" si="2"/>
        <v>167</v>
      </c>
    </row>
    <row r="30" spans="1:21">
      <c r="A30" s="44" t="s">
        <v>129</v>
      </c>
      <c r="B30" s="20" t="s">
        <v>27</v>
      </c>
      <c r="C30" s="25">
        <v>29305</v>
      </c>
      <c r="D30" s="25">
        <v>3</v>
      </c>
      <c r="E30" s="25">
        <v>21680</v>
      </c>
      <c r="F30" s="25">
        <v>5</v>
      </c>
      <c r="G30" s="34">
        <v>0</v>
      </c>
      <c r="H30" s="34">
        <v>40</v>
      </c>
      <c r="I30" s="34">
        <v>0</v>
      </c>
      <c r="J30" s="34">
        <v>40</v>
      </c>
      <c r="K30" s="30">
        <v>0</v>
      </c>
      <c r="L30" s="30">
        <v>40</v>
      </c>
      <c r="M30" s="30">
        <v>0</v>
      </c>
      <c r="N30" s="30">
        <v>40</v>
      </c>
      <c r="O30" s="30">
        <v>0</v>
      </c>
      <c r="P30" s="30">
        <v>40</v>
      </c>
      <c r="Q30" s="30">
        <v>0</v>
      </c>
      <c r="R30" s="30">
        <v>40</v>
      </c>
      <c r="S30" s="25">
        <f t="shared" si="0"/>
        <v>50985</v>
      </c>
      <c r="T30" s="25">
        <f t="shared" si="1"/>
        <v>248</v>
      </c>
      <c r="U30" s="11">
        <f t="shared" si="2"/>
        <v>168</v>
      </c>
    </row>
    <row r="31" spans="1:21">
      <c r="A31" s="44" t="s">
        <v>130</v>
      </c>
      <c r="B31" s="20" t="s">
        <v>29</v>
      </c>
      <c r="C31" s="25">
        <v>8770</v>
      </c>
      <c r="D31" s="25">
        <v>6</v>
      </c>
      <c r="E31" s="25">
        <v>21260</v>
      </c>
      <c r="F31" s="25">
        <v>4</v>
      </c>
      <c r="G31" s="34">
        <v>0</v>
      </c>
      <c r="H31" s="34">
        <v>40</v>
      </c>
      <c r="I31" s="34">
        <v>0</v>
      </c>
      <c r="J31" s="34">
        <v>40</v>
      </c>
      <c r="K31" s="30">
        <v>0</v>
      </c>
      <c r="L31" s="30">
        <v>40</v>
      </c>
      <c r="M31" s="30">
        <v>0</v>
      </c>
      <c r="N31" s="30">
        <v>40</v>
      </c>
      <c r="O31" s="30">
        <v>0</v>
      </c>
      <c r="P31" s="30">
        <v>40</v>
      </c>
      <c r="Q31" s="30">
        <v>0</v>
      </c>
      <c r="R31" s="30">
        <v>40</v>
      </c>
      <c r="S31" s="25">
        <f t="shared" si="0"/>
        <v>30030</v>
      </c>
      <c r="T31" s="25">
        <f t="shared" si="1"/>
        <v>250</v>
      </c>
      <c r="U31" s="11">
        <f t="shared" si="2"/>
        <v>170</v>
      </c>
    </row>
    <row r="32" spans="1:21">
      <c r="A32" s="44" t="s">
        <v>131</v>
      </c>
      <c r="B32" s="20" t="s">
        <v>114</v>
      </c>
      <c r="C32" s="34">
        <v>0</v>
      </c>
      <c r="D32" s="34">
        <v>40</v>
      </c>
      <c r="E32" s="34">
        <v>0</v>
      </c>
      <c r="F32" s="34">
        <v>40</v>
      </c>
      <c r="G32" s="30">
        <v>0</v>
      </c>
      <c r="H32" s="30">
        <v>40</v>
      </c>
      <c r="I32" s="30">
        <v>0</v>
      </c>
      <c r="J32" s="30">
        <v>40</v>
      </c>
      <c r="K32" s="30">
        <v>0</v>
      </c>
      <c r="L32" s="30">
        <v>40</v>
      </c>
      <c r="M32" s="30">
        <v>0</v>
      </c>
      <c r="N32" s="30">
        <v>40</v>
      </c>
      <c r="O32" s="20">
        <v>7800</v>
      </c>
      <c r="P32" s="20">
        <v>5</v>
      </c>
      <c r="Q32" s="20">
        <v>2965</v>
      </c>
      <c r="R32" s="20">
        <v>6</v>
      </c>
      <c r="S32" s="25">
        <f t="shared" si="0"/>
        <v>10765</v>
      </c>
      <c r="T32" s="25">
        <f t="shared" si="1"/>
        <v>251</v>
      </c>
      <c r="U32" s="11">
        <f t="shared" si="2"/>
        <v>171</v>
      </c>
    </row>
    <row r="33" spans="1:21">
      <c r="A33" s="44" t="s">
        <v>132</v>
      </c>
      <c r="B33" s="20" t="s">
        <v>37</v>
      </c>
      <c r="C33" s="25">
        <v>17785</v>
      </c>
      <c r="D33" s="25">
        <v>6</v>
      </c>
      <c r="E33" s="25">
        <v>1960</v>
      </c>
      <c r="F33" s="25">
        <v>8</v>
      </c>
      <c r="G33" s="34">
        <v>0</v>
      </c>
      <c r="H33" s="34">
        <v>40</v>
      </c>
      <c r="I33" s="34">
        <v>0</v>
      </c>
      <c r="J33" s="34">
        <v>40</v>
      </c>
      <c r="K33" s="30">
        <v>0</v>
      </c>
      <c r="L33" s="30">
        <v>40</v>
      </c>
      <c r="M33" s="30">
        <v>0</v>
      </c>
      <c r="N33" s="30">
        <v>40</v>
      </c>
      <c r="O33" s="37">
        <v>0</v>
      </c>
      <c r="P33" s="30">
        <v>40</v>
      </c>
      <c r="Q33" s="30">
        <v>0</v>
      </c>
      <c r="R33" s="37">
        <v>40</v>
      </c>
      <c r="S33" s="25">
        <f t="shared" si="0"/>
        <v>19745</v>
      </c>
      <c r="T33" s="25">
        <f t="shared" si="1"/>
        <v>254</v>
      </c>
      <c r="U33" s="11">
        <f t="shared" si="2"/>
        <v>174</v>
      </c>
    </row>
    <row r="34" spans="1:21">
      <c r="A34" s="44" t="s">
        <v>133</v>
      </c>
      <c r="B34" s="20" t="s">
        <v>95</v>
      </c>
      <c r="C34" s="34">
        <v>0</v>
      </c>
      <c r="D34" s="34">
        <v>40</v>
      </c>
      <c r="E34" s="34">
        <v>0</v>
      </c>
      <c r="F34" s="34">
        <v>40</v>
      </c>
      <c r="G34" s="30">
        <v>0</v>
      </c>
      <c r="H34" s="30">
        <v>40</v>
      </c>
      <c r="I34" s="30">
        <v>0</v>
      </c>
      <c r="J34" s="30">
        <v>40</v>
      </c>
      <c r="K34" s="20">
        <v>43500</v>
      </c>
      <c r="L34" s="20">
        <v>4</v>
      </c>
      <c r="M34" s="20">
        <v>740</v>
      </c>
      <c r="N34" s="20">
        <v>11</v>
      </c>
      <c r="O34" s="30">
        <v>0</v>
      </c>
      <c r="P34" s="30">
        <v>40</v>
      </c>
      <c r="Q34" s="30">
        <v>0</v>
      </c>
      <c r="R34" s="30">
        <v>40</v>
      </c>
      <c r="S34" s="25">
        <f t="shared" si="0"/>
        <v>44240</v>
      </c>
      <c r="T34" s="25">
        <f t="shared" si="1"/>
        <v>255</v>
      </c>
      <c r="U34" s="11">
        <f t="shared" si="2"/>
        <v>175</v>
      </c>
    </row>
    <row r="35" spans="1:21">
      <c r="A35" s="44" t="s">
        <v>134</v>
      </c>
      <c r="B35" s="20" t="s">
        <v>94</v>
      </c>
      <c r="C35" s="34">
        <v>0</v>
      </c>
      <c r="D35" s="34">
        <v>40</v>
      </c>
      <c r="E35" s="34">
        <v>0</v>
      </c>
      <c r="F35" s="34">
        <v>40</v>
      </c>
      <c r="G35" s="30">
        <v>0</v>
      </c>
      <c r="H35" s="30">
        <v>40</v>
      </c>
      <c r="I35" s="30">
        <v>0</v>
      </c>
      <c r="J35" s="30">
        <v>40</v>
      </c>
      <c r="K35" s="20">
        <v>19105</v>
      </c>
      <c r="L35" s="20">
        <v>7</v>
      </c>
      <c r="M35" s="20">
        <v>1940</v>
      </c>
      <c r="N35" s="20">
        <v>9</v>
      </c>
      <c r="O35" s="30">
        <v>0</v>
      </c>
      <c r="P35" s="30">
        <v>40</v>
      </c>
      <c r="Q35" s="30">
        <v>0</v>
      </c>
      <c r="R35" s="30">
        <v>40</v>
      </c>
      <c r="S35" s="25">
        <f t="shared" si="0"/>
        <v>21045</v>
      </c>
      <c r="T35" s="25">
        <f t="shared" si="1"/>
        <v>256</v>
      </c>
      <c r="U35" s="11">
        <f t="shared" si="2"/>
        <v>176</v>
      </c>
    </row>
    <row r="36" spans="1:21">
      <c r="A36" s="44" t="s">
        <v>135</v>
      </c>
      <c r="B36" s="25" t="s">
        <v>77</v>
      </c>
      <c r="C36" s="34">
        <v>0</v>
      </c>
      <c r="D36" s="34">
        <v>40</v>
      </c>
      <c r="E36" s="34">
        <v>0</v>
      </c>
      <c r="F36" s="34">
        <v>40</v>
      </c>
      <c r="G36" s="25">
        <v>19185</v>
      </c>
      <c r="H36" s="25">
        <v>7</v>
      </c>
      <c r="I36" s="25">
        <v>5615</v>
      </c>
      <c r="J36" s="25">
        <v>10</v>
      </c>
      <c r="K36" s="30">
        <v>0</v>
      </c>
      <c r="L36" s="30">
        <v>40</v>
      </c>
      <c r="M36" s="30">
        <v>0</v>
      </c>
      <c r="N36" s="30">
        <v>40</v>
      </c>
      <c r="O36" s="30">
        <v>0</v>
      </c>
      <c r="P36" s="30">
        <v>40</v>
      </c>
      <c r="Q36" s="30">
        <v>0</v>
      </c>
      <c r="R36" s="30">
        <v>40</v>
      </c>
      <c r="S36" s="25">
        <f t="shared" si="0"/>
        <v>24800</v>
      </c>
      <c r="T36" s="25">
        <f t="shared" ref="T36" si="4">+D36+F36+H36+J36+L36+N36+P36+R36</f>
        <v>257</v>
      </c>
      <c r="U36" s="11">
        <f t="shared" si="2"/>
        <v>177</v>
      </c>
    </row>
    <row r="37" spans="1:21">
      <c r="A37" s="44" t="s">
        <v>136</v>
      </c>
      <c r="B37" s="20" t="s">
        <v>92</v>
      </c>
      <c r="C37" s="34">
        <v>0</v>
      </c>
      <c r="D37" s="34">
        <v>40</v>
      </c>
      <c r="E37" s="34">
        <v>0</v>
      </c>
      <c r="F37" s="34">
        <v>40</v>
      </c>
      <c r="G37" s="30">
        <v>0</v>
      </c>
      <c r="H37" s="30">
        <v>40</v>
      </c>
      <c r="I37" s="30">
        <v>0</v>
      </c>
      <c r="J37" s="30">
        <v>40</v>
      </c>
      <c r="K37" s="20">
        <v>17590</v>
      </c>
      <c r="L37" s="20">
        <v>6</v>
      </c>
      <c r="M37" s="20">
        <v>4210</v>
      </c>
      <c r="N37" s="20">
        <v>11</v>
      </c>
      <c r="O37" s="30">
        <v>0</v>
      </c>
      <c r="P37" s="30">
        <v>40</v>
      </c>
      <c r="Q37" s="30">
        <v>0</v>
      </c>
      <c r="R37" s="30">
        <v>40</v>
      </c>
      <c r="S37" s="25">
        <f t="shared" si="0"/>
        <v>21800</v>
      </c>
      <c r="T37" s="25">
        <f t="shared" si="1"/>
        <v>257</v>
      </c>
      <c r="U37" s="11">
        <f t="shared" si="2"/>
        <v>177</v>
      </c>
    </row>
    <row r="38" spans="1:21">
      <c r="A38" s="44" t="s">
        <v>137</v>
      </c>
      <c r="B38" s="25" t="s">
        <v>48</v>
      </c>
      <c r="C38" s="25">
        <v>14010</v>
      </c>
      <c r="D38" s="25">
        <v>7</v>
      </c>
      <c r="E38" s="25">
        <v>0</v>
      </c>
      <c r="F38" s="25">
        <v>11</v>
      </c>
      <c r="G38" s="34">
        <v>0</v>
      </c>
      <c r="H38" s="34">
        <v>40</v>
      </c>
      <c r="I38" s="34">
        <v>0</v>
      </c>
      <c r="J38" s="34">
        <v>40</v>
      </c>
      <c r="K38" s="30">
        <v>0</v>
      </c>
      <c r="L38" s="30">
        <v>40</v>
      </c>
      <c r="M38" s="30">
        <v>0</v>
      </c>
      <c r="N38" s="30">
        <v>40</v>
      </c>
      <c r="O38" s="30">
        <v>0</v>
      </c>
      <c r="P38" s="30">
        <v>40</v>
      </c>
      <c r="Q38" s="30">
        <v>0</v>
      </c>
      <c r="R38" s="30">
        <v>40</v>
      </c>
      <c r="S38" s="25">
        <f t="shared" si="0"/>
        <v>14010</v>
      </c>
      <c r="T38" s="25">
        <f t="shared" si="1"/>
        <v>258</v>
      </c>
      <c r="U38" s="11">
        <f t="shared" si="2"/>
        <v>178</v>
      </c>
    </row>
    <row r="39" spans="1:21">
      <c r="A39" s="44" t="s">
        <v>138</v>
      </c>
      <c r="B39" s="20" t="s">
        <v>50</v>
      </c>
      <c r="C39" s="25">
        <v>2970</v>
      </c>
      <c r="D39" s="25">
        <v>8</v>
      </c>
      <c r="E39" s="25">
        <v>0</v>
      </c>
      <c r="F39" s="25">
        <v>10</v>
      </c>
      <c r="G39" s="30">
        <v>0</v>
      </c>
      <c r="H39" s="30">
        <v>40</v>
      </c>
      <c r="I39" s="30">
        <v>0</v>
      </c>
      <c r="J39" s="30">
        <v>40</v>
      </c>
      <c r="K39" s="30">
        <v>0</v>
      </c>
      <c r="L39" s="30">
        <v>40</v>
      </c>
      <c r="M39" s="30">
        <v>0</v>
      </c>
      <c r="N39" s="30">
        <v>40</v>
      </c>
      <c r="O39" s="30">
        <v>0</v>
      </c>
      <c r="P39" s="30">
        <v>40</v>
      </c>
      <c r="Q39" s="30">
        <v>0</v>
      </c>
      <c r="R39" s="30">
        <v>40</v>
      </c>
      <c r="S39" s="25">
        <f t="shared" si="0"/>
        <v>2970</v>
      </c>
      <c r="T39" s="25">
        <f t="shared" si="1"/>
        <v>258</v>
      </c>
      <c r="U39" s="11">
        <f t="shared" si="2"/>
        <v>178</v>
      </c>
    </row>
    <row r="40" spans="1:21">
      <c r="A40" s="44" t="s">
        <v>139</v>
      </c>
      <c r="B40" s="25" t="s">
        <v>83</v>
      </c>
      <c r="C40" s="34">
        <v>0</v>
      </c>
      <c r="D40" s="34">
        <v>40</v>
      </c>
      <c r="E40" s="34">
        <v>0</v>
      </c>
      <c r="F40" s="34">
        <v>40</v>
      </c>
      <c r="G40" s="25">
        <v>2855</v>
      </c>
      <c r="H40" s="25">
        <v>12</v>
      </c>
      <c r="I40" s="25">
        <v>16865</v>
      </c>
      <c r="J40" s="25">
        <v>7</v>
      </c>
      <c r="K40" s="20">
        <v>0</v>
      </c>
      <c r="L40" s="20">
        <v>40</v>
      </c>
      <c r="M40" s="20">
        <v>0</v>
      </c>
      <c r="N40" s="20">
        <v>40</v>
      </c>
      <c r="O40" s="30">
        <v>0</v>
      </c>
      <c r="P40" s="30">
        <v>40</v>
      </c>
      <c r="Q40" s="30">
        <v>0</v>
      </c>
      <c r="R40" s="30">
        <v>40</v>
      </c>
      <c r="S40" s="25">
        <f t="shared" si="0"/>
        <v>19720</v>
      </c>
      <c r="T40" s="25">
        <f t="shared" si="1"/>
        <v>259</v>
      </c>
      <c r="U40" s="11">
        <f t="shared" si="2"/>
        <v>179</v>
      </c>
    </row>
    <row r="41" spans="1:21">
      <c r="A41" s="44" t="s">
        <v>140</v>
      </c>
      <c r="B41" s="20" t="s">
        <v>52</v>
      </c>
      <c r="C41" s="25">
        <v>9000</v>
      </c>
      <c r="D41" s="25">
        <v>10</v>
      </c>
      <c r="E41" s="25">
        <v>8930</v>
      </c>
      <c r="F41" s="25">
        <v>10</v>
      </c>
      <c r="G41" s="30">
        <v>0</v>
      </c>
      <c r="H41" s="30">
        <v>40</v>
      </c>
      <c r="I41" s="30">
        <v>0</v>
      </c>
      <c r="J41" s="30">
        <v>40</v>
      </c>
      <c r="K41" s="30">
        <v>0</v>
      </c>
      <c r="L41" s="30">
        <v>40</v>
      </c>
      <c r="M41" s="30">
        <v>0</v>
      </c>
      <c r="N41" s="30">
        <v>40</v>
      </c>
      <c r="O41" s="30">
        <v>0</v>
      </c>
      <c r="P41" s="30">
        <v>40</v>
      </c>
      <c r="Q41" s="30">
        <v>0</v>
      </c>
      <c r="R41" s="30">
        <v>40</v>
      </c>
      <c r="S41" s="25">
        <f t="shared" si="0"/>
        <v>17930</v>
      </c>
      <c r="T41" s="25">
        <f t="shared" si="1"/>
        <v>260</v>
      </c>
      <c r="U41" s="11">
        <f t="shared" si="2"/>
        <v>180</v>
      </c>
    </row>
    <row r="42" spans="1:21">
      <c r="A42" s="44" t="s">
        <v>141</v>
      </c>
      <c r="B42" s="20" t="s">
        <v>116</v>
      </c>
      <c r="C42" s="34">
        <v>0</v>
      </c>
      <c r="D42" s="34">
        <v>40</v>
      </c>
      <c r="E42" s="34">
        <v>0</v>
      </c>
      <c r="F42" s="34">
        <v>40</v>
      </c>
      <c r="G42" s="30">
        <v>0</v>
      </c>
      <c r="H42" s="30">
        <v>40</v>
      </c>
      <c r="I42" s="30">
        <v>0</v>
      </c>
      <c r="J42" s="30">
        <v>40</v>
      </c>
      <c r="K42" s="30">
        <v>0</v>
      </c>
      <c r="L42" s="30">
        <v>40</v>
      </c>
      <c r="M42" s="30">
        <v>0</v>
      </c>
      <c r="N42" s="30">
        <v>40</v>
      </c>
      <c r="O42" s="20">
        <v>1985</v>
      </c>
      <c r="P42" s="20">
        <v>10</v>
      </c>
      <c r="Q42" s="20">
        <v>3680</v>
      </c>
      <c r="R42" s="20">
        <v>10</v>
      </c>
      <c r="S42" s="25">
        <f t="shared" si="0"/>
        <v>5665</v>
      </c>
      <c r="T42" s="25">
        <f t="shared" si="1"/>
        <v>260</v>
      </c>
      <c r="U42" s="11">
        <f t="shared" si="2"/>
        <v>180</v>
      </c>
    </row>
    <row r="43" spans="1:21">
      <c r="A43" s="44" t="s">
        <v>142</v>
      </c>
      <c r="B43" s="25" t="s">
        <v>87</v>
      </c>
      <c r="C43" s="34">
        <v>0</v>
      </c>
      <c r="D43" s="34">
        <v>40</v>
      </c>
      <c r="E43" s="34">
        <v>0</v>
      </c>
      <c r="F43" s="34">
        <v>40</v>
      </c>
      <c r="G43" s="25">
        <v>3090</v>
      </c>
      <c r="H43" s="25">
        <v>11</v>
      </c>
      <c r="I43" s="25">
        <v>6545</v>
      </c>
      <c r="J43" s="25">
        <v>10</v>
      </c>
      <c r="K43" s="30">
        <v>0</v>
      </c>
      <c r="L43" s="30">
        <v>40</v>
      </c>
      <c r="M43" s="30">
        <v>0</v>
      </c>
      <c r="N43" s="30">
        <v>40</v>
      </c>
      <c r="O43" s="30">
        <v>0</v>
      </c>
      <c r="P43" s="30">
        <v>40</v>
      </c>
      <c r="Q43" s="30">
        <v>0</v>
      </c>
      <c r="R43" s="30">
        <v>40</v>
      </c>
      <c r="S43" s="25">
        <f t="shared" si="0"/>
        <v>9635</v>
      </c>
      <c r="T43" s="25">
        <f t="shared" si="1"/>
        <v>261</v>
      </c>
      <c r="U43" s="11">
        <f t="shared" si="2"/>
        <v>181</v>
      </c>
    </row>
    <row r="44" spans="1:21">
      <c r="A44" s="44" t="s">
        <v>143</v>
      </c>
      <c r="B44" s="20" t="s">
        <v>91</v>
      </c>
      <c r="C44" s="34">
        <v>0</v>
      </c>
      <c r="D44" s="34">
        <v>40</v>
      </c>
      <c r="E44" s="34">
        <v>0</v>
      </c>
      <c r="F44" s="34">
        <v>40</v>
      </c>
      <c r="G44" s="30">
        <v>0</v>
      </c>
      <c r="H44" s="30">
        <v>40</v>
      </c>
      <c r="I44" s="30">
        <v>0</v>
      </c>
      <c r="J44" s="30">
        <v>40</v>
      </c>
      <c r="K44" s="20">
        <v>2505</v>
      </c>
      <c r="L44" s="20">
        <v>10</v>
      </c>
      <c r="M44" s="20">
        <v>0</v>
      </c>
      <c r="N44" s="20">
        <v>12</v>
      </c>
      <c r="O44" s="30">
        <v>0</v>
      </c>
      <c r="P44" s="30">
        <v>40</v>
      </c>
      <c r="Q44" s="30">
        <v>0</v>
      </c>
      <c r="R44" s="30">
        <v>40</v>
      </c>
      <c r="S44" s="25">
        <f t="shared" si="0"/>
        <v>2505</v>
      </c>
      <c r="T44" s="25">
        <f t="shared" si="1"/>
        <v>262</v>
      </c>
      <c r="U44" s="11">
        <f t="shared" si="2"/>
        <v>182</v>
      </c>
    </row>
    <row r="45" spans="1:21">
      <c r="A45" s="44" t="s">
        <v>144</v>
      </c>
      <c r="B45" s="20" t="s">
        <v>113</v>
      </c>
      <c r="C45" s="34">
        <v>0</v>
      </c>
      <c r="D45" s="34">
        <v>40</v>
      </c>
      <c r="E45" s="34">
        <v>0</v>
      </c>
      <c r="F45" s="34">
        <v>40</v>
      </c>
      <c r="G45" s="30">
        <v>0</v>
      </c>
      <c r="H45" s="30">
        <v>40</v>
      </c>
      <c r="I45" s="30">
        <v>0</v>
      </c>
      <c r="J45" s="30">
        <v>40</v>
      </c>
      <c r="K45" s="30">
        <v>0</v>
      </c>
      <c r="L45" s="30">
        <v>40</v>
      </c>
      <c r="M45" s="30">
        <v>0</v>
      </c>
      <c r="N45" s="30">
        <v>40</v>
      </c>
      <c r="O45" s="20">
        <v>0</v>
      </c>
      <c r="P45" s="20">
        <v>11.5</v>
      </c>
      <c r="Q45" s="20">
        <v>0</v>
      </c>
      <c r="R45" s="20">
        <v>11</v>
      </c>
      <c r="S45" s="25">
        <f t="shared" si="0"/>
        <v>0</v>
      </c>
      <c r="T45" s="25">
        <f t="shared" si="1"/>
        <v>262.5</v>
      </c>
      <c r="U45" s="11">
        <f t="shared" si="2"/>
        <v>182.5</v>
      </c>
    </row>
    <row r="46" spans="1:21">
      <c r="A46" s="38"/>
      <c r="B46" s="15"/>
      <c r="C46" s="13">
        <f>SUM(C2:C45)</f>
        <v>405895</v>
      </c>
      <c r="D46" s="13"/>
      <c r="E46" s="13">
        <f>SUM(E2:E45)</f>
        <v>364060</v>
      </c>
      <c r="F46" s="13"/>
      <c r="G46" s="13">
        <f>SUM(G2:G45)</f>
        <v>695365</v>
      </c>
      <c r="H46" s="13"/>
      <c r="I46" s="13">
        <f>SUM(I2:I45)</f>
        <v>478317</v>
      </c>
      <c r="J46" s="13"/>
      <c r="K46" s="15">
        <f>SUM(K2:K45)</f>
        <v>546135</v>
      </c>
      <c r="L46" s="15"/>
      <c r="M46" s="15">
        <f>SUM(M2:M45)</f>
        <v>431130</v>
      </c>
      <c r="N46" s="15"/>
      <c r="O46" s="15">
        <f>SUM(O2:O45)</f>
        <v>249870</v>
      </c>
      <c r="P46" s="15"/>
      <c r="Q46" s="15">
        <f>SUM(Q2:Q45)</f>
        <v>224100</v>
      </c>
      <c r="R46" s="31"/>
      <c r="S46" s="32"/>
      <c r="T46" s="32"/>
    </row>
    <row r="48" spans="1:21">
      <c r="B48" s="29" t="s">
        <v>145</v>
      </c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</row>
    <row r="49" spans="2:19">
      <c r="B49" s="35" t="s">
        <v>146</v>
      </c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</row>
  </sheetData>
  <sortState ref="A3:X46">
    <sortCondition ref="U2"/>
  </sortState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Tavasz</vt:lpstr>
      <vt:lpstr>Nyár</vt:lpstr>
      <vt:lpstr>Ősz</vt:lpstr>
      <vt:lpstr>Tél</vt:lpstr>
      <vt:lpstr>Összesítés</vt:lpstr>
    </vt:vector>
  </TitlesOfParts>
  <Company>WXPEE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Döme Gábor</dc:creator>
  <cp:lastModifiedBy>Döme Gábor</cp:lastModifiedBy>
  <cp:lastPrinted>2017-10-27T06:39:52Z</cp:lastPrinted>
  <dcterms:created xsi:type="dcterms:W3CDTF">2017-03-26T18:38:28Z</dcterms:created>
  <dcterms:modified xsi:type="dcterms:W3CDTF">2017-12-07T10:32:57Z</dcterms:modified>
</cp:coreProperties>
</file>