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pi\Pictures\4 évszak MFK beszámoló\"/>
    </mc:Choice>
  </mc:AlternateContent>
  <bookViews>
    <workbookView xWindow="0" yWindow="0" windowWidth="13584" windowHeight="5772" activeTab="4"/>
  </bookViews>
  <sheets>
    <sheet name="Tavasz" sheetId="1" r:id="rId1"/>
    <sheet name="Nyár" sheetId="2" r:id="rId2"/>
    <sheet name="Ősz" sheetId="3" r:id="rId3"/>
    <sheet name="Tél" sheetId="4" r:id="rId4"/>
    <sheet name="Összesítés" sheetId="5" r:id="rId5"/>
  </sheets>
  <calcPr calcId="162913"/>
</workbook>
</file>

<file path=xl/calcChain.xml><?xml version="1.0" encoding="utf-8"?>
<calcChain xmlns="http://schemas.openxmlformats.org/spreadsheetml/2006/main">
  <c r="T61" i="5" l="1"/>
  <c r="V61" i="5" s="1"/>
  <c r="S61" i="5"/>
  <c r="T27" i="5"/>
  <c r="V27" i="5" s="1"/>
  <c r="S27" i="5"/>
  <c r="T34" i="5"/>
  <c r="V34" i="5" s="1"/>
  <c r="S34" i="5"/>
  <c r="T32" i="5"/>
  <c r="V32" i="5" s="1"/>
  <c r="S32" i="5"/>
  <c r="T24" i="5"/>
  <c r="V24" i="5" s="1"/>
  <c r="S24" i="5"/>
  <c r="T16" i="5"/>
  <c r="V16" i="5" s="1"/>
  <c r="S16" i="5"/>
  <c r="T15" i="5"/>
  <c r="V15" i="5" s="1"/>
  <c r="S15" i="5"/>
  <c r="T21" i="5"/>
  <c r="V21" i="5" s="1"/>
  <c r="S21" i="5"/>
  <c r="T19" i="5"/>
  <c r="V19" i="5" s="1"/>
  <c r="S19" i="5"/>
  <c r="T20" i="5"/>
  <c r="V20" i="5" s="1"/>
  <c r="S20" i="5"/>
  <c r="T18" i="5"/>
  <c r="V18" i="5" s="1"/>
  <c r="S18" i="5"/>
  <c r="T14" i="5"/>
  <c r="V14" i="5" s="1"/>
  <c r="S14" i="5"/>
  <c r="T13" i="5"/>
  <c r="V13" i="5" s="1"/>
  <c r="S13" i="5"/>
  <c r="T11" i="5"/>
  <c r="V11" i="5" s="1"/>
  <c r="S11" i="5"/>
  <c r="T6" i="5"/>
  <c r="V6" i="5" s="1"/>
  <c r="S6" i="5"/>
  <c r="T2" i="5"/>
  <c r="V2" i="5" s="1"/>
  <c r="S2" i="5"/>
  <c r="Q65" i="5"/>
  <c r="O65" i="5"/>
  <c r="S4" i="5"/>
  <c r="W4" i="5" s="1"/>
  <c r="T4" i="5"/>
  <c r="V4" i="5" s="1"/>
  <c r="S5" i="5"/>
  <c r="W5" i="5" s="1"/>
  <c r="T5" i="5"/>
  <c r="V5" i="5" s="1"/>
  <c r="S7" i="5"/>
  <c r="T7" i="5"/>
  <c r="V7" i="5" s="1"/>
  <c r="S8" i="5"/>
  <c r="T8" i="5"/>
  <c r="V8" i="5" s="1"/>
  <c r="S9" i="5"/>
  <c r="T9" i="5"/>
  <c r="V9" i="5" s="1"/>
  <c r="S10" i="5"/>
  <c r="T10" i="5"/>
  <c r="V10" i="5" s="1"/>
  <c r="S12" i="5"/>
  <c r="T12" i="5"/>
  <c r="V12" i="5" s="1"/>
  <c r="S17" i="5"/>
  <c r="T17" i="5"/>
  <c r="V17" i="5" s="1"/>
  <c r="S22" i="5"/>
  <c r="T22" i="5"/>
  <c r="V22" i="5" s="1"/>
  <c r="S23" i="5"/>
  <c r="T23" i="5"/>
  <c r="V23" i="5" s="1"/>
  <c r="S25" i="5"/>
  <c r="T25" i="5"/>
  <c r="V25" i="5" s="1"/>
  <c r="S26" i="5"/>
  <c r="T26" i="5"/>
  <c r="V26" i="5" s="1"/>
  <c r="S28" i="5"/>
  <c r="T28" i="5"/>
  <c r="V28" i="5" s="1"/>
  <c r="S29" i="5"/>
  <c r="T29" i="5"/>
  <c r="V29" i="5" s="1"/>
  <c r="S30" i="5"/>
  <c r="T30" i="5"/>
  <c r="V30" i="5" s="1"/>
  <c r="S31" i="5"/>
  <c r="T31" i="5"/>
  <c r="V31" i="5" s="1"/>
  <c r="S33" i="5"/>
  <c r="T33" i="5"/>
  <c r="V33" i="5" s="1"/>
  <c r="S35" i="5"/>
  <c r="T35" i="5"/>
  <c r="V35" i="5" s="1"/>
  <c r="S36" i="5"/>
  <c r="T36" i="5"/>
  <c r="V36" i="5" s="1"/>
  <c r="S37" i="5"/>
  <c r="T37" i="5"/>
  <c r="V37" i="5" s="1"/>
  <c r="S38" i="5"/>
  <c r="T38" i="5"/>
  <c r="V38" i="5" s="1"/>
  <c r="S39" i="5"/>
  <c r="T39" i="5"/>
  <c r="V39" i="5" s="1"/>
  <c r="S40" i="5"/>
  <c r="T40" i="5"/>
  <c r="V40" i="5" s="1"/>
  <c r="S41" i="5"/>
  <c r="T41" i="5"/>
  <c r="V41" i="5" s="1"/>
  <c r="S42" i="5"/>
  <c r="T42" i="5"/>
  <c r="V42" i="5" s="1"/>
  <c r="S43" i="5"/>
  <c r="T43" i="5"/>
  <c r="V43" i="5" s="1"/>
  <c r="S44" i="5"/>
  <c r="T44" i="5"/>
  <c r="V44" i="5" s="1"/>
  <c r="S45" i="5"/>
  <c r="T45" i="5"/>
  <c r="V45" i="5" s="1"/>
  <c r="S46" i="5"/>
  <c r="T46" i="5"/>
  <c r="V46" i="5" s="1"/>
  <c r="S47" i="5"/>
  <c r="T47" i="5"/>
  <c r="V47" i="5" s="1"/>
  <c r="S48" i="5"/>
  <c r="T48" i="5"/>
  <c r="V48" i="5" s="1"/>
  <c r="S49" i="5"/>
  <c r="T49" i="5"/>
  <c r="V49" i="5" s="1"/>
  <c r="S50" i="5"/>
  <c r="T50" i="5"/>
  <c r="V50" i="5" s="1"/>
  <c r="S51" i="5"/>
  <c r="T51" i="5"/>
  <c r="V51" i="5" s="1"/>
  <c r="S52" i="5"/>
  <c r="T52" i="5"/>
  <c r="V52" i="5" s="1"/>
  <c r="S53" i="5"/>
  <c r="T53" i="5"/>
  <c r="V53" i="5" s="1"/>
  <c r="S54" i="5"/>
  <c r="T54" i="5"/>
  <c r="V54" i="5" s="1"/>
  <c r="S55" i="5"/>
  <c r="T55" i="5"/>
  <c r="V55" i="5" s="1"/>
  <c r="S56" i="5"/>
  <c r="T56" i="5"/>
  <c r="V56" i="5" s="1"/>
  <c r="S57" i="5"/>
  <c r="T57" i="5"/>
  <c r="V57" i="5" s="1"/>
  <c r="S58" i="5"/>
  <c r="T58" i="5"/>
  <c r="V58" i="5" s="1"/>
  <c r="S59" i="5"/>
  <c r="T59" i="5"/>
  <c r="V59" i="5" s="1"/>
  <c r="S60" i="5"/>
  <c r="T60" i="5"/>
  <c r="V60" i="5" s="1"/>
  <c r="S62" i="5"/>
  <c r="T62" i="5"/>
  <c r="V62" i="5" s="1"/>
  <c r="S63" i="5"/>
  <c r="T63" i="5"/>
  <c r="V63" i="5" s="1"/>
  <c r="S64" i="5"/>
  <c r="T64" i="5"/>
  <c r="V64" i="5" s="1"/>
  <c r="T3" i="5"/>
  <c r="V3" i="5" s="1"/>
  <c r="S3" i="5"/>
  <c r="G4" i="4"/>
  <c r="H4" i="4"/>
  <c r="G5" i="4"/>
  <c r="H5" i="4"/>
  <c r="G16" i="4"/>
  <c r="H16" i="4"/>
  <c r="G13" i="4"/>
  <c r="H13" i="4"/>
  <c r="G6" i="4"/>
  <c r="H6" i="4"/>
  <c r="G14" i="4"/>
  <c r="H14" i="4"/>
  <c r="G17" i="4"/>
  <c r="H17" i="4"/>
  <c r="G18" i="4"/>
  <c r="H18" i="4"/>
  <c r="G11" i="4"/>
  <c r="H11" i="4"/>
  <c r="G20" i="4"/>
  <c r="H20" i="4"/>
  <c r="G19" i="4"/>
  <c r="H19" i="4"/>
  <c r="G7" i="4"/>
  <c r="H7" i="4"/>
  <c r="G12" i="4"/>
  <c r="H12" i="4"/>
  <c r="G9" i="4"/>
  <c r="H9" i="4"/>
  <c r="G8" i="4"/>
  <c r="H8" i="4"/>
  <c r="G15" i="4"/>
  <c r="H15" i="4"/>
  <c r="G21" i="4"/>
  <c r="H21" i="4"/>
  <c r="G25" i="4"/>
  <c r="H25" i="4"/>
  <c r="G22" i="4"/>
  <c r="H22" i="4"/>
  <c r="G10" i="4"/>
  <c r="H10" i="4"/>
  <c r="G24" i="4"/>
  <c r="H24" i="4"/>
  <c r="G23" i="4"/>
  <c r="H23" i="4"/>
  <c r="H3" i="4"/>
  <c r="G3" i="4"/>
  <c r="M65" i="5"/>
  <c r="K65" i="5"/>
  <c r="E34" i="3"/>
  <c r="C34" i="3"/>
  <c r="H33" i="3"/>
  <c r="G33" i="3"/>
  <c r="H32" i="3"/>
  <c r="G32" i="3"/>
  <c r="H31" i="3"/>
  <c r="G31" i="3"/>
  <c r="H30" i="3"/>
  <c r="G30" i="3"/>
  <c r="H29" i="3"/>
  <c r="G29" i="3"/>
  <c r="H28" i="3"/>
  <c r="G28" i="3"/>
  <c r="H27" i="3"/>
  <c r="G27" i="3"/>
  <c r="H26" i="3"/>
  <c r="G26" i="3"/>
  <c r="H25" i="3"/>
  <c r="G25" i="3"/>
  <c r="H24" i="3"/>
  <c r="G24" i="3"/>
  <c r="H23" i="3"/>
  <c r="G23" i="3"/>
  <c r="H22" i="3"/>
  <c r="G22" i="3"/>
  <c r="H21" i="3"/>
  <c r="G21" i="3"/>
  <c r="H20" i="3"/>
  <c r="G20" i="3"/>
  <c r="H19" i="3"/>
  <c r="G19" i="3"/>
  <c r="H15" i="3"/>
  <c r="G15" i="3"/>
  <c r="H18" i="3"/>
  <c r="G18" i="3"/>
  <c r="H17" i="3"/>
  <c r="G17" i="3"/>
  <c r="H16" i="3"/>
  <c r="G16" i="3"/>
  <c r="H14" i="3"/>
  <c r="G14" i="3"/>
  <c r="H13" i="3"/>
  <c r="G13" i="3"/>
  <c r="H12" i="3"/>
  <c r="G12" i="3"/>
  <c r="H11" i="3"/>
  <c r="G11" i="3"/>
  <c r="H10" i="3"/>
  <c r="G10" i="3"/>
  <c r="H9" i="3"/>
  <c r="G9" i="3"/>
  <c r="H8" i="3"/>
  <c r="G8" i="3"/>
  <c r="H7" i="3"/>
  <c r="G7" i="3"/>
  <c r="H6" i="3"/>
  <c r="G6" i="3"/>
  <c r="H5" i="3"/>
  <c r="G5" i="3"/>
  <c r="G34" i="3" s="1"/>
  <c r="H4" i="3"/>
  <c r="G4" i="3"/>
  <c r="I65" i="5" l="1"/>
  <c r="G65" i="5"/>
  <c r="E65" i="5"/>
  <c r="C65" i="5"/>
  <c r="E35" i="2"/>
  <c r="C35" i="2"/>
  <c r="H32" i="2"/>
  <c r="G32" i="2"/>
  <c r="H28" i="2"/>
  <c r="G28" i="2"/>
  <c r="H27" i="2"/>
  <c r="G27" i="2"/>
  <c r="G29" i="2"/>
  <c r="H29" i="2"/>
  <c r="H12" i="2"/>
  <c r="G12" i="2"/>
  <c r="H10" i="2"/>
  <c r="G10" i="2"/>
  <c r="H8" i="2"/>
  <c r="G8" i="2"/>
  <c r="H7" i="2"/>
  <c r="G7" i="2"/>
  <c r="H4" i="2"/>
  <c r="G4" i="2"/>
  <c r="G35" i="2" s="1"/>
  <c r="G20" i="2"/>
  <c r="H20" i="2"/>
  <c r="G9" i="2"/>
  <c r="H9" i="2"/>
  <c r="G13" i="2"/>
  <c r="H13" i="2"/>
  <c r="G11" i="2"/>
  <c r="H11" i="2"/>
  <c r="G18" i="2"/>
  <c r="H18" i="2"/>
  <c r="G22" i="2"/>
  <c r="H22" i="2"/>
  <c r="G26" i="2"/>
  <c r="H26" i="2"/>
  <c r="G30" i="2"/>
  <c r="H30" i="2"/>
  <c r="G21" i="2"/>
  <c r="H21" i="2"/>
  <c r="G14" i="2"/>
  <c r="H14" i="2"/>
  <c r="G5" i="2"/>
  <c r="H5" i="2"/>
  <c r="G19" i="2"/>
  <c r="H19" i="2"/>
  <c r="G6" i="2"/>
  <c r="H6" i="2"/>
  <c r="G15" i="2"/>
  <c r="H15" i="2"/>
  <c r="G33" i="2"/>
  <c r="H33" i="2"/>
  <c r="G24" i="2"/>
  <c r="H24" i="2"/>
  <c r="G23" i="2"/>
  <c r="H23" i="2"/>
  <c r="G25" i="2"/>
  <c r="H25" i="2"/>
  <c r="G34" i="2"/>
  <c r="H34" i="2"/>
  <c r="G16" i="2"/>
  <c r="H16" i="2"/>
  <c r="G31" i="2"/>
  <c r="H31" i="2"/>
  <c r="H17" i="2"/>
  <c r="G17" i="2"/>
  <c r="E49" i="1"/>
  <c r="C49" i="1"/>
  <c r="H7" i="1" l="1"/>
  <c r="G7" i="1"/>
  <c r="H42" i="1"/>
  <c r="G42" i="1"/>
  <c r="H39" i="1"/>
  <c r="G39" i="1"/>
  <c r="H33" i="1"/>
  <c r="G33" i="1"/>
  <c r="H32" i="1"/>
  <c r="G32" i="1"/>
  <c r="H29" i="1"/>
  <c r="G29" i="1"/>
  <c r="H28" i="1"/>
  <c r="G28" i="1"/>
  <c r="H27" i="1"/>
  <c r="G27" i="1"/>
  <c r="H26" i="1"/>
  <c r="G26" i="1"/>
  <c r="H22" i="1"/>
  <c r="G22" i="1"/>
  <c r="H17" i="1"/>
  <c r="G17" i="1"/>
  <c r="H15" i="1"/>
  <c r="G15" i="1"/>
  <c r="H14" i="1"/>
  <c r="G14" i="1"/>
  <c r="H12" i="1"/>
  <c r="G12" i="1"/>
  <c r="H11" i="1"/>
  <c r="G11" i="1"/>
  <c r="H9" i="1"/>
  <c r="G9" i="1"/>
  <c r="H8" i="1"/>
  <c r="G8" i="1"/>
  <c r="H6" i="1"/>
  <c r="G6" i="1"/>
  <c r="H5" i="1"/>
  <c r="G5" i="1"/>
  <c r="G20" i="1"/>
  <c r="H20" i="1"/>
  <c r="G31" i="1"/>
  <c r="H31" i="1"/>
  <c r="G46" i="1"/>
  <c r="H46" i="1"/>
  <c r="G48" i="1"/>
  <c r="H48" i="1"/>
  <c r="G19" i="1"/>
  <c r="H19" i="1"/>
  <c r="G23" i="1"/>
  <c r="H23" i="1"/>
  <c r="G24" i="1"/>
  <c r="H24" i="1"/>
  <c r="G21" i="1"/>
  <c r="H21" i="1"/>
  <c r="G38" i="1"/>
  <c r="H38" i="1"/>
  <c r="H47" i="1"/>
  <c r="G47" i="1"/>
  <c r="G4" i="1"/>
  <c r="G10" i="1"/>
  <c r="G35" i="1"/>
  <c r="G13" i="1"/>
  <c r="G45" i="1"/>
  <c r="G43" i="1"/>
  <c r="G40" i="1"/>
  <c r="G44" i="1"/>
  <c r="G25" i="1"/>
  <c r="G34" i="1"/>
  <c r="G16" i="1"/>
  <c r="G18" i="1"/>
  <c r="G41" i="1"/>
  <c r="G30" i="1"/>
  <c r="G36" i="1"/>
  <c r="G37" i="1"/>
  <c r="G49" i="1" l="1"/>
  <c r="E26" i="4"/>
  <c r="C26" i="4"/>
  <c r="G26" i="4"/>
  <c r="H37" i="1" l="1"/>
  <c r="H36" i="1"/>
  <c r="H30" i="1"/>
  <c r="H41" i="1"/>
  <c r="H18" i="1"/>
  <c r="H16" i="1"/>
  <c r="H34" i="1"/>
  <c r="H25" i="1"/>
  <c r="H44" i="1"/>
  <c r="H40" i="1"/>
  <c r="H43" i="1"/>
  <c r="H45" i="1"/>
  <c r="H13" i="1"/>
  <c r="H35" i="1"/>
  <c r="H10" i="1"/>
  <c r="H4" i="1"/>
</calcChain>
</file>

<file path=xl/sharedStrings.xml><?xml version="1.0" encoding="utf-8"?>
<sst xmlns="http://schemas.openxmlformats.org/spreadsheetml/2006/main" count="475" uniqueCount="166">
  <si>
    <t xml:space="preserve">1. nap </t>
  </si>
  <si>
    <t>2. nap</t>
  </si>
  <si>
    <t xml:space="preserve">Összes </t>
  </si>
  <si>
    <t>Összes</t>
  </si>
  <si>
    <t>Legnagyobb</t>
  </si>
  <si>
    <t>Helyezés</t>
  </si>
  <si>
    <t xml:space="preserve">Versenyző </t>
  </si>
  <si>
    <t xml:space="preserve">súly </t>
  </si>
  <si>
    <t xml:space="preserve">hsz. </t>
  </si>
  <si>
    <t>súly</t>
  </si>
  <si>
    <t>pont</t>
  </si>
  <si>
    <t xml:space="preserve">hal </t>
  </si>
  <si>
    <t>Szabó Csaba</t>
  </si>
  <si>
    <t>Döme Gábor</t>
  </si>
  <si>
    <t>Csővári Tibor</t>
  </si>
  <si>
    <t>Letenovics Gábor</t>
  </si>
  <si>
    <t>Beke Tibor</t>
  </si>
  <si>
    <t>Tihany Ferenc</t>
  </si>
  <si>
    <t>Kertész Zoltán</t>
  </si>
  <si>
    <t>Biber Balázs</t>
  </si>
  <si>
    <t>Tóth László</t>
  </si>
  <si>
    <t>Ézsiás Imre</t>
  </si>
  <si>
    <t>1.</t>
  </si>
  <si>
    <t>2.</t>
  </si>
  <si>
    <t>Sejben István</t>
  </si>
  <si>
    <t>3.</t>
  </si>
  <si>
    <t>4.</t>
  </si>
  <si>
    <t>Tóth Jenő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</si>
  <si>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</si>
  <si>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</si>
  <si>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</si>
  <si>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</si>
  <si>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</si>
  <si>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</si>
  <si>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</si>
  <si>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</si>
  <si>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</si>
  <si>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</si>
  <si>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Szabadi Attila</t>
  </si>
  <si>
    <t>15.</t>
  </si>
  <si>
    <t>16.</t>
  </si>
  <si>
    <t>17.</t>
  </si>
  <si>
    <t>18.</t>
  </si>
  <si>
    <t>Tormási Attila</t>
  </si>
  <si>
    <t>19.</t>
  </si>
  <si>
    <t>20.</t>
  </si>
  <si>
    <t>21.</t>
  </si>
  <si>
    <t>Gránicz Zsolt</t>
  </si>
  <si>
    <t>22.</t>
  </si>
  <si>
    <t>Ács János</t>
  </si>
  <si>
    <t>23.</t>
  </si>
  <si>
    <t>Bujáki Bálint</t>
  </si>
  <si>
    <t>Tavaszi 1. súly (g)</t>
  </si>
  <si>
    <t>Tavaszi 2. súly (g)</t>
  </si>
  <si>
    <t>Nyári 1. súly (g)</t>
  </si>
  <si>
    <t>Nyári 1. pont</t>
  </si>
  <si>
    <t>Tavaszi 2. pont</t>
  </si>
  <si>
    <t>Tavaszi 1. pont</t>
  </si>
  <si>
    <t>Nyári 2. súly (g)</t>
  </si>
  <si>
    <t>Nyári 2. pont</t>
  </si>
  <si>
    <t>Őszi 1. súly (g)</t>
  </si>
  <si>
    <t>Őszi 1. pont</t>
  </si>
  <si>
    <t>Őszi 2. súly (g)</t>
  </si>
  <si>
    <t>Őszi 2. pont</t>
  </si>
  <si>
    <t>Téli 1. súly (g)</t>
  </si>
  <si>
    <t>Téli 1. pont</t>
  </si>
  <si>
    <t>Téli  2. súly (g)</t>
  </si>
  <si>
    <t>Téli  2. pont</t>
  </si>
  <si>
    <t>Csizovszki László</t>
  </si>
  <si>
    <t>Doktorits András</t>
  </si>
  <si>
    <t>Tari István</t>
  </si>
  <si>
    <t>Fias Dénes</t>
  </si>
  <si>
    <t>Becz Gyula</t>
  </si>
  <si>
    <t>Szemes Csaba</t>
  </si>
  <si>
    <t>Daniel Stojanovic</t>
  </si>
  <si>
    <t>24.</t>
  </si>
  <si>
    <t>25.</t>
  </si>
  <si>
    <t>Végső sorrend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</si>
  <si>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</si>
  <si>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</si>
  <si>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</si>
  <si>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</si>
  <si>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</si>
  <si>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</si>
  <si>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</si>
  <si>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</si>
  <si>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</si>
  <si>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</si>
  <si>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</si>
  <si>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</si>
  <si>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</si>
  <si>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</si>
  <si>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</si>
  <si>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</si>
  <si>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</si>
  <si>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</si>
  <si>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</si>
  <si>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* - Egy kihagyott forduló 40 "büntető" pontot jelent, a teljes hétvége kihagyása 80 ponttal jár</t>
  </si>
  <si>
    <t>** - A két legrosszabb szerktor eredmény a végső eredményből kimarad</t>
  </si>
  <si>
    <t>Somogyi József</t>
  </si>
  <si>
    <t>Czene József</t>
  </si>
  <si>
    <t>Vincze Márk Zoltán</t>
  </si>
  <si>
    <t>Szabó Ferenc</t>
  </si>
  <si>
    <t>Péter Zoltán</t>
  </si>
  <si>
    <t>Tóth László (Totyi)</t>
  </si>
  <si>
    <t>Kiss Zsolt</t>
  </si>
  <si>
    <t>Pinkert Ákos</t>
  </si>
  <si>
    <t xml:space="preserve">Tihanyi Ferenc </t>
  </si>
  <si>
    <t>Balla Attila</t>
  </si>
  <si>
    <t>Kulik István</t>
  </si>
  <si>
    <t>Veres Krisztián</t>
  </si>
  <si>
    <t>Berkics Balázs</t>
  </si>
  <si>
    <t>Kiss Gábor</t>
  </si>
  <si>
    <t>Balogh Kálmán</t>
  </si>
  <si>
    <t>Patkó Tamás</t>
  </si>
  <si>
    <t>Zsinka Péter Boldizsár</t>
  </si>
  <si>
    <t>Leiter Márk</t>
  </si>
  <si>
    <t xml:space="preserve">Valkai Ádám </t>
  </si>
  <si>
    <t>Szabó Ádám</t>
  </si>
  <si>
    <t>Rigó Péter</t>
  </si>
  <si>
    <t>Fodor Csaba</t>
  </si>
  <si>
    <t>Varga János</t>
  </si>
  <si>
    <t>Sipos Gábor</t>
  </si>
  <si>
    <t>Barna Zoltán</t>
  </si>
  <si>
    <t xml:space="preserve">Szabó Viktor </t>
  </si>
  <si>
    <t>35.</t>
  </si>
  <si>
    <t xml:space="preserve">          4 évszak Haldorádó Method Feeder Kupa 2018 versenysorozat - Tavaszi forduló </t>
  </si>
  <si>
    <t xml:space="preserve">          4 évszak Haldorádó Method Feeder Kupa 2018 versenysorozat - Nyári forduló </t>
  </si>
  <si>
    <t>Cernansky Gábor</t>
  </si>
  <si>
    <t>Ocztos Károly Richárd</t>
  </si>
  <si>
    <t>Sztyehlik Sándor</t>
  </si>
  <si>
    <t>Radva Tibor</t>
  </si>
  <si>
    <t>Szabadi Róbert</t>
  </si>
  <si>
    <t>Dejan Lovric</t>
  </si>
  <si>
    <t>Amir Taletovic</t>
  </si>
  <si>
    <t>Farkas Sándor</t>
  </si>
  <si>
    <t>Lukács Imre</t>
  </si>
  <si>
    <t>Pintér Zoltán</t>
  </si>
  <si>
    <t>Salamon László</t>
  </si>
  <si>
    <t>Temkó László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</si>
  <si>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</si>
  <si>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</si>
  <si>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</si>
  <si>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</si>
  <si>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</si>
  <si>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</si>
  <si>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</si>
  <si>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</si>
  <si>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</si>
  <si>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</si>
  <si>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</si>
  <si>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</si>
  <si>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</si>
  <si>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</si>
  <si>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</si>
  <si>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</si>
  <si>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 xml:space="preserve">                      4 évszak Haldorádó Method Feeder Kupa 2018 versenysorozat - Őszi forduló </t>
  </si>
  <si>
    <t>Vincze Márk</t>
  </si>
  <si>
    <t>Szűcs Ambrus</t>
  </si>
  <si>
    <t>Papp László</t>
  </si>
  <si>
    <t>62.</t>
  </si>
  <si>
    <t>63.</t>
  </si>
  <si>
    <t>Összesített súly 4 forduló után (g)</t>
  </si>
  <si>
    <t>Összesített pont 4 forduló után</t>
  </si>
  <si>
    <t>2 legrosszabb szektor eredmény pontszáma</t>
  </si>
  <si>
    <t>2 legrosszabb szektor eredmény nélkül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</si>
</sst>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Border="1"/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2" xfId="0" applyFont="1" applyFill="1" applyBorder="1"/>
    <xf numFmtId="0" fontId="1" fillId="0" borderId="2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0" xfId="0" applyFont="1" applyFill="1" applyBorder="1"/>
    <xf numFmtId="0" fontId="0" fillId="0" borderId="0" xfId="0" applyFont="1" applyBorder="1"/>
    <xf numFmtId="0" fontId="1" fillId="0" borderId="7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4" fillId="0" borderId="1" xfId="0" applyFont="1" applyFill="1" applyBorder="1"/>
    <xf numFmtId="0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4" fillId="0" borderId="0" xfId="0" applyFont="1"/>
    <xf numFmtId="0" fontId="3" fillId="0" borderId="5" xfId="0" applyFont="1" applyBorder="1"/>
    <xf numFmtId="0" fontId="3" fillId="0" borderId="9" xfId="0" applyFont="1" applyBorder="1"/>
    <xf numFmtId="0" fontId="3" fillId="0" borderId="8" xfId="0" applyFont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4" fillId="0" borderId="12" xfId="0" applyFont="1" applyBorder="1"/>
    <xf numFmtId="0" fontId="4" fillId="0" borderId="13" xfId="0" applyFont="1" applyBorder="1"/>
    <xf numFmtId="0" fontId="3" fillId="0" borderId="0" xfId="0" applyFont="1"/>
    <xf numFmtId="0" fontId="3" fillId="0" borderId="5" xfId="0" applyFont="1" applyFill="1" applyBorder="1" applyAlignment="1">
      <alignment horizontal="center"/>
    </xf>
    <xf numFmtId="0" fontId="4" fillId="0" borderId="6" xfId="0" applyFont="1" applyFill="1" applyBorder="1"/>
    <xf numFmtId="0" fontId="0" fillId="0" borderId="1" xfId="0" applyBorder="1" applyAlignment="1">
      <alignment horizontal="left" indent="1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0" fontId="4" fillId="3" borderId="1" xfId="0" applyFont="1" applyFill="1" applyBorder="1" applyAlignment="1">
      <alignment horizontal="right"/>
    </xf>
    <xf numFmtId="0" fontId="4" fillId="0" borderId="1" xfId="1" applyNumberFormat="1" applyFont="1" applyFill="1" applyBorder="1" applyAlignment="1">
      <alignment horizontal="right"/>
    </xf>
    <xf numFmtId="0" fontId="0" fillId="0" borderId="1" xfId="0" applyFill="1" applyBorder="1" applyAlignment="1">
      <alignment horizontal="left" indent="1"/>
    </xf>
    <xf numFmtId="0" fontId="4" fillId="0" borderId="5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3" fillId="0" borderId="5" xfId="0" applyFont="1" applyBorder="1" applyAlignment="1">
      <alignment horizontal="right"/>
    </xf>
    <xf numFmtId="0" fontId="1" fillId="0" borderId="1" xfId="0" applyFont="1" applyFill="1" applyBorder="1" applyAlignment="1">
      <alignment horizontal="left" indent="1"/>
    </xf>
    <xf numFmtId="0" fontId="3" fillId="0" borderId="5" xfId="0" applyFont="1" applyFill="1" applyBorder="1" applyAlignment="1">
      <alignment horizontal="right"/>
    </xf>
    <xf numFmtId="0" fontId="3" fillId="0" borderId="5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left" indent="1"/>
    </xf>
    <xf numFmtId="0" fontId="3" fillId="0" borderId="6" xfId="0" applyFont="1" applyFill="1" applyBorder="1"/>
    <xf numFmtId="0" fontId="4" fillId="0" borderId="5" xfId="0" applyNumberFormat="1" applyFont="1" applyFill="1" applyBorder="1" applyAlignment="1">
      <alignment horizontal="right"/>
    </xf>
    <xf numFmtId="0" fontId="4" fillId="3" borderId="5" xfId="0" applyFont="1" applyFill="1" applyBorder="1" applyAlignment="1">
      <alignment horizontal="right"/>
    </xf>
    <xf numFmtId="0" fontId="4" fillId="0" borderId="1" xfId="0" applyFont="1" applyBorder="1"/>
    <xf numFmtId="0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0" fillId="0" borderId="1" xfId="0" applyFont="1" applyBorder="1"/>
    <xf numFmtId="0" fontId="5" fillId="0" borderId="1" xfId="0" applyFont="1" applyFill="1" applyBorder="1" applyAlignment="1">
      <alignment horizontal="left" indent="1"/>
    </xf>
    <xf numFmtId="0" fontId="6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indent="1"/>
    </xf>
    <xf numFmtId="0" fontId="0" fillId="0" borderId="5" xfId="0" applyFont="1" applyFill="1" applyBorder="1"/>
    <xf numFmtId="0" fontId="0" fillId="0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0" fillId="0" borderId="1" xfId="0" applyFont="1" applyFill="1" applyBorder="1" applyAlignment="1">
      <alignment horizontal="right"/>
    </xf>
    <xf numFmtId="0" fontId="0" fillId="0" borderId="5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0" fontId="0" fillId="0" borderId="2" xfId="0" applyFont="1" applyFill="1" applyBorder="1" applyAlignment="1">
      <alignment horizontal="right"/>
    </xf>
    <xf numFmtId="0" fontId="0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right"/>
    </xf>
    <xf numFmtId="0" fontId="4" fillId="4" borderId="1" xfId="0" applyNumberFormat="1" applyFont="1" applyFill="1" applyBorder="1" applyAlignment="1">
      <alignment horizontal="right"/>
    </xf>
    <xf numFmtId="0" fontId="0" fillId="4" borderId="2" xfId="0" applyFont="1" applyFill="1" applyBorder="1" applyAlignment="1">
      <alignment horizontal="right"/>
    </xf>
    <xf numFmtId="0" fontId="6" fillId="4" borderId="1" xfId="0" applyFont="1" applyFill="1" applyBorder="1" applyAlignment="1">
      <alignment horizontal="right"/>
    </xf>
    <xf numFmtId="0" fontId="4" fillId="4" borderId="5" xfId="0" applyFont="1" applyFill="1" applyBorder="1" applyAlignment="1">
      <alignment horizontal="right"/>
    </xf>
    <xf numFmtId="0" fontId="0" fillId="0" borderId="1" xfId="0" applyFont="1" applyFill="1" applyBorder="1" applyAlignment="1">
      <alignment horizontal="right" vertical="center" wrapText="1"/>
    </xf>
    <xf numFmtId="0" fontId="0" fillId="0" borderId="1" xfId="0" applyBorder="1"/>
    <xf numFmtId="0" fontId="3" fillId="4" borderId="1" xfId="0" applyFont="1" applyFill="1" applyBorder="1" applyAlignment="1">
      <alignment horizontal="right"/>
    </xf>
    <xf numFmtId="0" fontId="3" fillId="4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7" fillId="0" borderId="1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3" fillId="0" borderId="5" xfId="0" applyNumberFormat="1" applyFont="1" applyFill="1" applyBorder="1" applyAlignment="1">
      <alignment horizontal="right"/>
    </xf>
  </cellXfs>
  <cellStyles count="2">
    <cellStyle name="Normál" xfId="0" builtinId="0"/>
    <cellStyle name="Százalék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zoomScale="160" zoomScaleNormal="160" workbookViewId="0">
      <selection activeCell="B20" sqref="B20"/>
    </sheetView>
  </sheetViews>
  <sheetFormatPr defaultRowHeight="14.4" x14ac:dyDescent="0.3"/>
  <cols>
    <col min="1" max="1" width="7.88671875" style="38" bestFit="1" customWidth="1"/>
    <col min="2" max="2" width="18.44140625" style="38" bestFit="1" customWidth="1"/>
    <col min="3" max="3" width="7" style="38" bestFit="1" customWidth="1"/>
    <col min="4" max="4" width="6.109375" style="38" bestFit="1" customWidth="1"/>
    <col min="5" max="5" width="7" style="38" bestFit="1" customWidth="1"/>
    <col min="6" max="6" width="5.6640625" style="38" bestFit="1" customWidth="1"/>
    <col min="7" max="7" width="7" style="38" bestFit="1" customWidth="1"/>
    <col min="8" max="8" width="6.109375" style="38" bestFit="1" customWidth="1"/>
    <col min="9" max="9" width="10.33203125" style="38" bestFit="1" customWidth="1"/>
  </cols>
  <sheetData>
    <row r="1" spans="1:9" ht="15" thickBot="1" x14ac:dyDescent="0.35">
      <c r="A1" s="43" t="s">
        <v>126</v>
      </c>
      <c r="B1" s="44"/>
      <c r="C1" s="44"/>
      <c r="D1" s="44"/>
      <c r="E1" s="44"/>
      <c r="F1" s="44"/>
      <c r="G1" s="44"/>
      <c r="H1" s="44"/>
      <c r="I1" s="45"/>
    </row>
    <row r="2" spans="1:9" x14ac:dyDescent="0.3">
      <c r="A2" s="39"/>
      <c r="B2" s="40"/>
      <c r="C2" s="41" t="s">
        <v>0</v>
      </c>
      <c r="D2" s="41" t="s">
        <v>0</v>
      </c>
      <c r="E2" s="41" t="s">
        <v>1</v>
      </c>
      <c r="F2" s="41" t="s">
        <v>1</v>
      </c>
      <c r="G2" s="41" t="s">
        <v>2</v>
      </c>
      <c r="H2" s="41" t="s">
        <v>3</v>
      </c>
      <c r="I2" s="42" t="s">
        <v>4</v>
      </c>
    </row>
    <row r="3" spans="1:9" x14ac:dyDescent="0.3">
      <c r="A3" s="27" t="s">
        <v>5</v>
      </c>
      <c r="B3" s="28" t="s">
        <v>6</v>
      </c>
      <c r="C3" s="29" t="s">
        <v>7</v>
      </c>
      <c r="D3" s="29" t="s">
        <v>8</v>
      </c>
      <c r="E3" s="29" t="s">
        <v>7</v>
      </c>
      <c r="F3" s="29" t="s">
        <v>8</v>
      </c>
      <c r="G3" s="29" t="s">
        <v>9</v>
      </c>
      <c r="H3" s="29" t="s">
        <v>10</v>
      </c>
      <c r="I3" s="30" t="s">
        <v>11</v>
      </c>
    </row>
    <row r="4" spans="1:9" s="12" customFormat="1" x14ac:dyDescent="0.3">
      <c r="A4" s="31" t="s">
        <v>22</v>
      </c>
      <c r="B4" s="60" t="s">
        <v>99</v>
      </c>
      <c r="C4" s="32">
        <v>4175</v>
      </c>
      <c r="D4" s="31">
        <v>2</v>
      </c>
      <c r="E4" s="32">
        <v>37540</v>
      </c>
      <c r="F4" s="32">
        <v>1</v>
      </c>
      <c r="G4" s="32">
        <f t="shared" ref="G4:G48" si="0">+C4+E4</f>
        <v>41715</v>
      </c>
      <c r="H4" s="32">
        <f t="shared" ref="H4:H48" si="1">+D4+F4</f>
        <v>3</v>
      </c>
      <c r="I4" s="33"/>
    </row>
    <row r="5" spans="1:9" s="12" customFormat="1" x14ac:dyDescent="0.3">
      <c r="A5" s="31" t="s">
        <v>23</v>
      </c>
      <c r="B5" s="60" t="s">
        <v>120</v>
      </c>
      <c r="C5" s="32">
        <v>24120</v>
      </c>
      <c r="D5" s="34">
        <v>3</v>
      </c>
      <c r="E5" s="32">
        <v>31150</v>
      </c>
      <c r="F5" s="32">
        <v>1</v>
      </c>
      <c r="G5" s="32">
        <f t="shared" si="0"/>
        <v>55270</v>
      </c>
      <c r="H5" s="32">
        <f t="shared" si="1"/>
        <v>4</v>
      </c>
      <c r="I5" s="33"/>
    </row>
    <row r="6" spans="1:9" s="12" customFormat="1" x14ac:dyDescent="0.3">
      <c r="A6" s="31" t="s">
        <v>25</v>
      </c>
      <c r="B6" s="60" t="s">
        <v>13</v>
      </c>
      <c r="C6" s="32">
        <v>21850</v>
      </c>
      <c r="D6" s="34">
        <v>2</v>
      </c>
      <c r="E6" s="32">
        <v>28395</v>
      </c>
      <c r="F6" s="32">
        <v>2</v>
      </c>
      <c r="G6" s="32">
        <f t="shared" si="0"/>
        <v>50245</v>
      </c>
      <c r="H6" s="32">
        <f t="shared" si="1"/>
        <v>4</v>
      </c>
      <c r="I6" s="33"/>
    </row>
    <row r="7" spans="1:9" s="12" customFormat="1" x14ac:dyDescent="0.3">
      <c r="A7" s="31" t="s">
        <v>26</v>
      </c>
      <c r="B7" s="60" t="s">
        <v>43</v>
      </c>
      <c r="C7" s="32">
        <v>23820</v>
      </c>
      <c r="D7" s="34">
        <v>1</v>
      </c>
      <c r="E7" s="32">
        <v>1895</v>
      </c>
      <c r="F7" s="32">
        <v>3</v>
      </c>
      <c r="G7" s="32">
        <f t="shared" si="0"/>
        <v>25715</v>
      </c>
      <c r="H7" s="32">
        <f t="shared" si="1"/>
        <v>4</v>
      </c>
      <c r="I7" s="33"/>
    </row>
    <row r="8" spans="1:9" s="12" customFormat="1" x14ac:dyDescent="0.3">
      <c r="A8" s="31" t="s">
        <v>28</v>
      </c>
      <c r="B8" s="60" t="s">
        <v>14</v>
      </c>
      <c r="C8" s="32">
        <v>5725</v>
      </c>
      <c r="D8" s="31">
        <v>1</v>
      </c>
      <c r="E8" s="32">
        <v>11070</v>
      </c>
      <c r="F8" s="32">
        <v>3</v>
      </c>
      <c r="G8" s="32">
        <f t="shared" si="0"/>
        <v>16795</v>
      </c>
      <c r="H8" s="32">
        <f t="shared" si="1"/>
        <v>4</v>
      </c>
      <c r="I8" s="33"/>
    </row>
    <row r="9" spans="1:9" s="12" customFormat="1" x14ac:dyDescent="0.3">
      <c r="A9" s="31" t="s">
        <v>29</v>
      </c>
      <c r="B9" s="60" t="s">
        <v>119</v>
      </c>
      <c r="C9" s="32">
        <v>27450</v>
      </c>
      <c r="D9" s="34">
        <v>2</v>
      </c>
      <c r="E9" s="32">
        <v>20680</v>
      </c>
      <c r="F9" s="32">
        <v>3</v>
      </c>
      <c r="G9" s="32">
        <f t="shared" si="0"/>
        <v>48130</v>
      </c>
      <c r="H9" s="32">
        <f t="shared" si="1"/>
        <v>5</v>
      </c>
      <c r="I9" s="33"/>
    </row>
    <row r="10" spans="1:9" s="12" customFormat="1" x14ac:dyDescent="0.3">
      <c r="A10" s="35" t="s">
        <v>30</v>
      </c>
      <c r="B10" s="61" t="s">
        <v>74</v>
      </c>
      <c r="C10" s="33">
        <v>3460</v>
      </c>
      <c r="D10" s="35">
        <v>3</v>
      </c>
      <c r="E10" s="33">
        <v>12930</v>
      </c>
      <c r="F10" s="33">
        <v>2</v>
      </c>
      <c r="G10" s="33">
        <f t="shared" si="0"/>
        <v>16390</v>
      </c>
      <c r="H10" s="33">
        <f t="shared" si="1"/>
        <v>5</v>
      </c>
      <c r="I10" s="33"/>
    </row>
    <row r="11" spans="1:9" s="12" customFormat="1" x14ac:dyDescent="0.3">
      <c r="A11" s="35" t="s">
        <v>31</v>
      </c>
      <c r="B11" s="61" t="s">
        <v>73</v>
      </c>
      <c r="C11" s="33">
        <v>15740</v>
      </c>
      <c r="D11" s="36">
        <v>4</v>
      </c>
      <c r="E11" s="33">
        <v>26790</v>
      </c>
      <c r="F11" s="33">
        <v>2</v>
      </c>
      <c r="G11" s="33">
        <f t="shared" si="0"/>
        <v>42530</v>
      </c>
      <c r="H11" s="33">
        <f t="shared" si="1"/>
        <v>6</v>
      </c>
      <c r="I11" s="33"/>
    </row>
    <row r="12" spans="1:9" s="12" customFormat="1" x14ac:dyDescent="0.3">
      <c r="A12" s="35" t="s">
        <v>32</v>
      </c>
      <c r="B12" s="61" t="s">
        <v>16</v>
      </c>
      <c r="C12" s="33">
        <v>3955</v>
      </c>
      <c r="D12" s="36">
        <v>3</v>
      </c>
      <c r="E12" s="33">
        <v>20760</v>
      </c>
      <c r="F12" s="33">
        <v>3</v>
      </c>
      <c r="G12" s="33">
        <f t="shared" si="0"/>
        <v>24715</v>
      </c>
      <c r="H12" s="33">
        <f t="shared" si="1"/>
        <v>6</v>
      </c>
      <c r="I12" s="33"/>
    </row>
    <row r="13" spans="1:9" s="12" customFormat="1" x14ac:dyDescent="0.3">
      <c r="A13" s="35" t="s">
        <v>33</v>
      </c>
      <c r="B13" s="61" t="s">
        <v>101</v>
      </c>
      <c r="C13" s="33">
        <v>3140</v>
      </c>
      <c r="D13" s="35">
        <v>5</v>
      </c>
      <c r="E13" s="33">
        <v>9520</v>
      </c>
      <c r="F13" s="33">
        <v>1</v>
      </c>
      <c r="G13" s="33">
        <f t="shared" si="0"/>
        <v>12660</v>
      </c>
      <c r="H13" s="33">
        <f t="shared" si="1"/>
        <v>6</v>
      </c>
      <c r="I13" s="33"/>
    </row>
    <row r="14" spans="1:9" s="12" customFormat="1" x14ac:dyDescent="0.3">
      <c r="A14" s="35" t="s">
        <v>34</v>
      </c>
      <c r="B14" s="61" t="s">
        <v>38</v>
      </c>
      <c r="C14" s="33">
        <v>8725</v>
      </c>
      <c r="D14" s="36">
        <v>6</v>
      </c>
      <c r="E14" s="33">
        <v>24950</v>
      </c>
      <c r="F14" s="33">
        <v>1</v>
      </c>
      <c r="G14" s="33">
        <f t="shared" si="0"/>
        <v>33675</v>
      </c>
      <c r="H14" s="33">
        <f t="shared" si="1"/>
        <v>7</v>
      </c>
      <c r="I14" s="33"/>
    </row>
    <row r="15" spans="1:9" s="12" customFormat="1" x14ac:dyDescent="0.3">
      <c r="A15" s="35" t="s">
        <v>35</v>
      </c>
      <c r="B15" s="61" t="s">
        <v>112</v>
      </c>
      <c r="C15" s="33">
        <v>12150</v>
      </c>
      <c r="D15" s="36">
        <v>5</v>
      </c>
      <c r="E15" s="33">
        <v>3220</v>
      </c>
      <c r="F15" s="33">
        <v>2</v>
      </c>
      <c r="G15" s="33">
        <f t="shared" si="0"/>
        <v>15370</v>
      </c>
      <c r="H15" s="33">
        <f t="shared" si="1"/>
        <v>7</v>
      </c>
      <c r="I15" s="33"/>
    </row>
    <row r="16" spans="1:9" s="12" customFormat="1" x14ac:dyDescent="0.3">
      <c r="A16" s="35" t="s">
        <v>36</v>
      </c>
      <c r="B16" s="61" t="s">
        <v>12</v>
      </c>
      <c r="C16" s="33">
        <v>7665</v>
      </c>
      <c r="D16" s="36">
        <v>1</v>
      </c>
      <c r="E16" s="33">
        <v>3765</v>
      </c>
      <c r="F16" s="33">
        <v>6</v>
      </c>
      <c r="G16" s="33">
        <f t="shared" si="0"/>
        <v>11430</v>
      </c>
      <c r="H16" s="33">
        <f t="shared" si="1"/>
        <v>7</v>
      </c>
      <c r="I16" s="33"/>
    </row>
    <row r="17" spans="1:9" s="12" customFormat="1" x14ac:dyDescent="0.3">
      <c r="A17" s="35" t="s">
        <v>37</v>
      </c>
      <c r="B17" s="61" t="s">
        <v>109</v>
      </c>
      <c r="C17" s="33">
        <v>2180</v>
      </c>
      <c r="D17" s="36">
        <v>5</v>
      </c>
      <c r="E17" s="33">
        <v>19540</v>
      </c>
      <c r="F17" s="33">
        <v>4</v>
      </c>
      <c r="G17" s="33">
        <f t="shared" si="0"/>
        <v>21720</v>
      </c>
      <c r="H17" s="33">
        <f t="shared" si="1"/>
        <v>9</v>
      </c>
      <c r="I17" s="33"/>
    </row>
    <row r="18" spans="1:9" s="12" customFormat="1" x14ac:dyDescent="0.3">
      <c r="A18" s="35" t="s">
        <v>39</v>
      </c>
      <c r="B18" s="61" t="s">
        <v>107</v>
      </c>
      <c r="C18" s="33">
        <v>4500</v>
      </c>
      <c r="D18" s="36">
        <v>2</v>
      </c>
      <c r="E18" s="33">
        <v>15700</v>
      </c>
      <c r="F18" s="33">
        <v>7</v>
      </c>
      <c r="G18" s="33">
        <f t="shared" si="0"/>
        <v>20200</v>
      </c>
      <c r="H18" s="33">
        <f t="shared" si="1"/>
        <v>9</v>
      </c>
      <c r="I18" s="33"/>
    </row>
    <row r="19" spans="1:9" s="12" customFormat="1" x14ac:dyDescent="0.3">
      <c r="A19" s="35" t="s">
        <v>40</v>
      </c>
      <c r="B19" s="61" t="s">
        <v>118</v>
      </c>
      <c r="C19" s="33">
        <v>31560</v>
      </c>
      <c r="D19" s="36">
        <v>1</v>
      </c>
      <c r="E19" s="33">
        <v>0</v>
      </c>
      <c r="F19" s="33">
        <v>9.5</v>
      </c>
      <c r="G19" s="33">
        <f t="shared" si="0"/>
        <v>31560</v>
      </c>
      <c r="H19" s="33">
        <f t="shared" si="1"/>
        <v>10.5</v>
      </c>
      <c r="I19" s="33"/>
    </row>
    <row r="20" spans="1:9" s="12" customFormat="1" x14ac:dyDescent="0.3">
      <c r="A20" s="35" t="s">
        <v>41</v>
      </c>
      <c r="B20" s="61" t="s">
        <v>111</v>
      </c>
      <c r="C20" s="33">
        <v>17025</v>
      </c>
      <c r="D20" s="36">
        <v>3</v>
      </c>
      <c r="E20" s="33">
        <v>7380</v>
      </c>
      <c r="F20" s="33">
        <v>8</v>
      </c>
      <c r="G20" s="33">
        <f t="shared" si="0"/>
        <v>24405</v>
      </c>
      <c r="H20" s="33">
        <f t="shared" si="1"/>
        <v>11</v>
      </c>
      <c r="I20" s="32">
        <v>11660</v>
      </c>
    </row>
    <row r="21" spans="1:9" s="12" customFormat="1" x14ac:dyDescent="0.3">
      <c r="A21" s="35" t="s">
        <v>42</v>
      </c>
      <c r="B21" s="61" t="s">
        <v>70</v>
      </c>
      <c r="C21" s="33">
        <v>9800</v>
      </c>
      <c r="D21" s="36">
        <v>6</v>
      </c>
      <c r="E21" s="33">
        <v>5920</v>
      </c>
      <c r="F21" s="33">
        <v>5</v>
      </c>
      <c r="G21" s="33">
        <f t="shared" si="0"/>
        <v>15720</v>
      </c>
      <c r="H21" s="33">
        <f t="shared" si="1"/>
        <v>11</v>
      </c>
      <c r="I21" s="33"/>
    </row>
    <row r="22" spans="1:9" s="12" customFormat="1" x14ac:dyDescent="0.3">
      <c r="A22" s="35" t="s">
        <v>44</v>
      </c>
      <c r="B22" s="61" t="s">
        <v>108</v>
      </c>
      <c r="C22" s="33">
        <v>2365</v>
      </c>
      <c r="D22" s="36">
        <v>4</v>
      </c>
      <c r="E22" s="33">
        <v>0</v>
      </c>
      <c r="F22" s="33">
        <v>7</v>
      </c>
      <c r="G22" s="33">
        <f t="shared" si="0"/>
        <v>2365</v>
      </c>
      <c r="H22" s="33">
        <f t="shared" si="1"/>
        <v>11</v>
      </c>
      <c r="I22" s="33"/>
    </row>
    <row r="23" spans="1:9" s="12" customFormat="1" x14ac:dyDescent="0.3">
      <c r="A23" s="35" t="s">
        <v>45</v>
      </c>
      <c r="B23" s="61" t="s">
        <v>68</v>
      </c>
      <c r="C23" s="33">
        <v>19870</v>
      </c>
      <c r="D23" s="36">
        <v>4</v>
      </c>
      <c r="E23" s="33">
        <v>8175</v>
      </c>
      <c r="F23" s="33">
        <v>8</v>
      </c>
      <c r="G23" s="33">
        <f t="shared" si="0"/>
        <v>28045</v>
      </c>
      <c r="H23" s="33">
        <f t="shared" si="1"/>
        <v>12</v>
      </c>
      <c r="I23" s="33"/>
    </row>
    <row r="24" spans="1:9" s="12" customFormat="1" x14ac:dyDescent="0.3">
      <c r="A24" s="35" t="s">
        <v>46</v>
      </c>
      <c r="B24" s="61" t="s">
        <v>121</v>
      </c>
      <c r="C24" s="33">
        <v>15590</v>
      </c>
      <c r="D24" s="36">
        <v>5</v>
      </c>
      <c r="E24" s="33">
        <v>0</v>
      </c>
      <c r="F24" s="33">
        <v>7</v>
      </c>
      <c r="G24" s="33">
        <f t="shared" si="0"/>
        <v>15590</v>
      </c>
      <c r="H24" s="33">
        <f t="shared" si="1"/>
        <v>12</v>
      </c>
      <c r="I24" s="33"/>
    </row>
    <row r="25" spans="1:9" s="12" customFormat="1" x14ac:dyDescent="0.3">
      <c r="A25" s="35" t="s">
        <v>48</v>
      </c>
      <c r="B25" s="61" t="s">
        <v>15</v>
      </c>
      <c r="C25" s="33">
        <v>0</v>
      </c>
      <c r="D25" s="36">
        <v>8.5</v>
      </c>
      <c r="E25" s="33">
        <v>6330</v>
      </c>
      <c r="F25" s="33">
        <v>4</v>
      </c>
      <c r="G25" s="33">
        <f t="shared" si="0"/>
        <v>6330</v>
      </c>
      <c r="H25" s="33">
        <f t="shared" si="1"/>
        <v>12.5</v>
      </c>
      <c r="I25" s="33"/>
    </row>
    <row r="26" spans="1:9" s="12" customFormat="1" x14ac:dyDescent="0.3">
      <c r="A26" s="35" t="s">
        <v>50</v>
      </c>
      <c r="B26" s="61" t="s">
        <v>122</v>
      </c>
      <c r="C26" s="33">
        <v>5685</v>
      </c>
      <c r="D26" s="36">
        <v>8</v>
      </c>
      <c r="E26" s="33">
        <v>16610</v>
      </c>
      <c r="F26" s="33">
        <v>6</v>
      </c>
      <c r="G26" s="33">
        <f t="shared" si="0"/>
        <v>22295</v>
      </c>
      <c r="H26" s="33">
        <f t="shared" si="1"/>
        <v>14</v>
      </c>
      <c r="I26" s="33"/>
    </row>
    <row r="27" spans="1:9" s="12" customFormat="1" x14ac:dyDescent="0.3">
      <c r="A27" s="35" t="s">
        <v>75</v>
      </c>
      <c r="B27" s="61" t="s">
        <v>18</v>
      </c>
      <c r="C27" s="33">
        <v>3610</v>
      </c>
      <c r="D27" s="36">
        <v>10</v>
      </c>
      <c r="E27" s="33">
        <v>17710</v>
      </c>
      <c r="F27" s="33">
        <v>4</v>
      </c>
      <c r="G27" s="33">
        <f t="shared" si="0"/>
        <v>21320</v>
      </c>
      <c r="H27" s="33">
        <f t="shared" si="1"/>
        <v>14</v>
      </c>
      <c r="I27" s="33"/>
    </row>
    <row r="28" spans="1:9" s="12" customFormat="1" x14ac:dyDescent="0.3">
      <c r="A28" s="35" t="s">
        <v>76</v>
      </c>
      <c r="B28" s="61" t="s">
        <v>115</v>
      </c>
      <c r="C28" s="33">
        <v>4885</v>
      </c>
      <c r="D28" s="36">
        <v>9</v>
      </c>
      <c r="E28" s="33">
        <v>9195</v>
      </c>
      <c r="F28" s="33">
        <v>5</v>
      </c>
      <c r="G28" s="33">
        <f t="shared" si="0"/>
        <v>14080</v>
      </c>
      <c r="H28" s="33">
        <f t="shared" si="1"/>
        <v>14</v>
      </c>
      <c r="I28" s="33"/>
    </row>
    <row r="29" spans="1:9" s="12" customFormat="1" x14ac:dyDescent="0.3">
      <c r="A29" s="35" t="s">
        <v>78</v>
      </c>
      <c r="B29" s="61" t="s">
        <v>113</v>
      </c>
      <c r="C29" s="33">
        <v>7905</v>
      </c>
      <c r="D29" s="36">
        <v>7</v>
      </c>
      <c r="E29" s="33">
        <v>0</v>
      </c>
      <c r="F29" s="33">
        <v>7</v>
      </c>
      <c r="G29" s="33">
        <f t="shared" si="0"/>
        <v>7905</v>
      </c>
      <c r="H29" s="33">
        <f t="shared" si="1"/>
        <v>14</v>
      </c>
      <c r="I29" s="33"/>
    </row>
    <row r="30" spans="1:9" s="12" customFormat="1" x14ac:dyDescent="0.3">
      <c r="A30" s="35" t="s">
        <v>79</v>
      </c>
      <c r="B30" s="61" t="s">
        <v>69</v>
      </c>
      <c r="C30" s="33">
        <v>565</v>
      </c>
      <c r="D30" s="36">
        <v>7</v>
      </c>
      <c r="E30" s="33">
        <v>0</v>
      </c>
      <c r="F30" s="33">
        <v>7</v>
      </c>
      <c r="G30" s="33">
        <f t="shared" si="0"/>
        <v>565</v>
      </c>
      <c r="H30" s="33">
        <f t="shared" si="1"/>
        <v>14</v>
      </c>
      <c r="I30" s="33"/>
    </row>
    <row r="31" spans="1:9" s="12" customFormat="1" x14ac:dyDescent="0.3">
      <c r="A31" s="35" t="s">
        <v>80</v>
      </c>
      <c r="B31" s="61" t="s">
        <v>114</v>
      </c>
      <c r="C31" s="33">
        <v>7510</v>
      </c>
      <c r="D31" s="36">
        <v>8</v>
      </c>
      <c r="E31" s="33">
        <v>0</v>
      </c>
      <c r="F31" s="33">
        <v>7</v>
      </c>
      <c r="G31" s="33">
        <f t="shared" si="0"/>
        <v>7510</v>
      </c>
      <c r="H31" s="33">
        <f t="shared" si="1"/>
        <v>15</v>
      </c>
      <c r="I31" s="33"/>
    </row>
    <row r="32" spans="1:9" s="12" customFormat="1" x14ac:dyDescent="0.3">
      <c r="A32" s="35" t="s">
        <v>81</v>
      </c>
      <c r="B32" s="61" t="s">
        <v>124</v>
      </c>
      <c r="C32" s="33">
        <v>0</v>
      </c>
      <c r="D32" s="36">
        <v>10.5</v>
      </c>
      <c r="E32" s="33">
        <v>19000</v>
      </c>
      <c r="F32" s="33">
        <v>5</v>
      </c>
      <c r="G32" s="33">
        <f t="shared" si="0"/>
        <v>19000</v>
      </c>
      <c r="H32" s="33">
        <f t="shared" si="1"/>
        <v>15.5</v>
      </c>
      <c r="I32" s="33"/>
    </row>
    <row r="33" spans="1:9" s="12" customFormat="1" x14ac:dyDescent="0.3">
      <c r="A33" s="35" t="s">
        <v>82</v>
      </c>
      <c r="B33" s="61" t="s">
        <v>110</v>
      </c>
      <c r="C33" s="33">
        <v>0</v>
      </c>
      <c r="D33" s="36">
        <v>9.5</v>
      </c>
      <c r="E33" s="33">
        <v>8550</v>
      </c>
      <c r="F33" s="33">
        <v>6</v>
      </c>
      <c r="G33" s="33">
        <f t="shared" si="0"/>
        <v>8550</v>
      </c>
      <c r="H33" s="33">
        <f t="shared" si="1"/>
        <v>15.5</v>
      </c>
      <c r="I33" s="33"/>
    </row>
    <row r="34" spans="1:9" s="12" customFormat="1" x14ac:dyDescent="0.3">
      <c r="A34" s="35" t="s">
        <v>83</v>
      </c>
      <c r="B34" s="61" t="s">
        <v>106</v>
      </c>
      <c r="C34" s="33">
        <v>0</v>
      </c>
      <c r="D34" s="36">
        <v>8.5</v>
      </c>
      <c r="E34" s="33">
        <v>2945</v>
      </c>
      <c r="F34" s="33">
        <v>7</v>
      </c>
      <c r="G34" s="33">
        <f t="shared" si="0"/>
        <v>2945</v>
      </c>
      <c r="H34" s="33">
        <f t="shared" si="1"/>
        <v>15.5</v>
      </c>
      <c r="I34" s="33"/>
    </row>
    <row r="35" spans="1:9" s="12" customFormat="1" x14ac:dyDescent="0.3">
      <c r="A35" s="35" t="s">
        <v>84</v>
      </c>
      <c r="B35" s="61" t="s">
        <v>100</v>
      </c>
      <c r="C35" s="33">
        <v>3405</v>
      </c>
      <c r="D35" s="35">
        <v>4</v>
      </c>
      <c r="E35" s="33">
        <v>0</v>
      </c>
      <c r="F35" s="33">
        <v>12</v>
      </c>
      <c r="G35" s="33">
        <f t="shared" si="0"/>
        <v>3405</v>
      </c>
      <c r="H35" s="33">
        <f t="shared" si="1"/>
        <v>16</v>
      </c>
      <c r="I35" s="33"/>
    </row>
    <row r="36" spans="1:9" s="12" customFormat="1" x14ac:dyDescent="0.3">
      <c r="A36" s="35" t="s">
        <v>85</v>
      </c>
      <c r="B36" s="61" t="s">
        <v>27</v>
      </c>
      <c r="C36" s="33">
        <v>0</v>
      </c>
      <c r="D36" s="36">
        <v>9.5</v>
      </c>
      <c r="E36" s="33">
        <v>0</v>
      </c>
      <c r="F36" s="33">
        <v>7</v>
      </c>
      <c r="G36" s="33">
        <f t="shared" si="0"/>
        <v>0</v>
      </c>
      <c r="H36" s="33">
        <f t="shared" si="1"/>
        <v>16.5</v>
      </c>
      <c r="I36" s="33"/>
    </row>
    <row r="37" spans="1:9" s="12" customFormat="1" x14ac:dyDescent="0.3">
      <c r="A37" s="35" t="s">
        <v>86</v>
      </c>
      <c r="B37" s="61" t="s">
        <v>19</v>
      </c>
      <c r="C37" s="33">
        <v>0</v>
      </c>
      <c r="D37" s="36">
        <v>9.5</v>
      </c>
      <c r="E37" s="33">
        <v>0</v>
      </c>
      <c r="F37" s="33">
        <v>7</v>
      </c>
      <c r="G37" s="33">
        <f t="shared" si="0"/>
        <v>0</v>
      </c>
      <c r="H37" s="33">
        <f t="shared" si="1"/>
        <v>16.5</v>
      </c>
      <c r="I37" s="33"/>
    </row>
    <row r="38" spans="1:9" s="12" customFormat="1" x14ac:dyDescent="0.3">
      <c r="A38" s="35" t="s">
        <v>125</v>
      </c>
      <c r="B38" s="61" t="s">
        <v>20</v>
      </c>
      <c r="C38" s="33">
        <v>9480</v>
      </c>
      <c r="D38" s="36">
        <v>7</v>
      </c>
      <c r="E38" s="33">
        <v>1920</v>
      </c>
      <c r="F38" s="33">
        <v>10</v>
      </c>
      <c r="G38" s="33">
        <f t="shared" si="0"/>
        <v>11400</v>
      </c>
      <c r="H38" s="33">
        <f t="shared" si="1"/>
        <v>17</v>
      </c>
      <c r="I38" s="33"/>
    </row>
    <row r="39" spans="1:9" s="12" customFormat="1" x14ac:dyDescent="0.3">
      <c r="A39" s="35" t="s">
        <v>87</v>
      </c>
      <c r="B39" s="61" t="s">
        <v>123</v>
      </c>
      <c r="C39" s="33">
        <v>0</v>
      </c>
      <c r="D39" s="36">
        <v>10.5</v>
      </c>
      <c r="E39" s="33">
        <v>8510</v>
      </c>
      <c r="F39" s="33">
        <v>7</v>
      </c>
      <c r="G39" s="33">
        <f t="shared" si="0"/>
        <v>8510</v>
      </c>
      <c r="H39" s="33">
        <f t="shared" si="1"/>
        <v>17.5</v>
      </c>
      <c r="I39" s="33"/>
    </row>
    <row r="40" spans="1:9" s="12" customFormat="1" x14ac:dyDescent="0.3">
      <c r="A40" s="35" t="s">
        <v>88</v>
      </c>
      <c r="B40" s="61" t="s">
        <v>104</v>
      </c>
      <c r="C40" s="33">
        <v>0</v>
      </c>
      <c r="D40" s="36">
        <v>8.5</v>
      </c>
      <c r="E40" s="33">
        <v>2720</v>
      </c>
      <c r="F40" s="33">
        <v>9</v>
      </c>
      <c r="G40" s="33">
        <f t="shared" si="0"/>
        <v>2720</v>
      </c>
      <c r="H40" s="33">
        <f t="shared" si="1"/>
        <v>17.5</v>
      </c>
      <c r="I40" s="33"/>
    </row>
    <row r="41" spans="1:9" s="12" customFormat="1" x14ac:dyDescent="0.3">
      <c r="A41" s="35" t="s">
        <v>89</v>
      </c>
      <c r="B41" s="61" t="s">
        <v>49</v>
      </c>
      <c r="C41" s="33">
        <v>775</v>
      </c>
      <c r="D41" s="36">
        <v>6</v>
      </c>
      <c r="E41" s="33">
        <v>0</v>
      </c>
      <c r="F41" s="33">
        <v>11.5</v>
      </c>
      <c r="G41" s="33">
        <f t="shared" si="0"/>
        <v>775</v>
      </c>
      <c r="H41" s="33">
        <f t="shared" si="1"/>
        <v>17.5</v>
      </c>
      <c r="I41" s="33"/>
    </row>
    <row r="42" spans="1:9" s="12" customFormat="1" x14ac:dyDescent="0.3">
      <c r="A42" s="35" t="s">
        <v>90</v>
      </c>
      <c r="B42" s="61" t="s">
        <v>24</v>
      </c>
      <c r="C42" s="33">
        <v>2305</v>
      </c>
      <c r="D42" s="36">
        <v>9</v>
      </c>
      <c r="E42" s="33">
        <v>3330</v>
      </c>
      <c r="F42" s="33">
        <v>9</v>
      </c>
      <c r="G42" s="33">
        <f t="shared" si="0"/>
        <v>5635</v>
      </c>
      <c r="H42" s="33">
        <f t="shared" si="1"/>
        <v>18</v>
      </c>
      <c r="I42" s="33"/>
    </row>
    <row r="43" spans="1:9" s="12" customFormat="1" x14ac:dyDescent="0.3">
      <c r="A43" s="35" t="s">
        <v>91</v>
      </c>
      <c r="B43" s="61" t="s">
        <v>103</v>
      </c>
      <c r="C43" s="33">
        <v>0</v>
      </c>
      <c r="D43" s="36">
        <v>8.5</v>
      </c>
      <c r="E43" s="33">
        <v>0</v>
      </c>
      <c r="F43" s="33">
        <v>9.5</v>
      </c>
      <c r="G43" s="33">
        <f t="shared" si="0"/>
        <v>0</v>
      </c>
      <c r="H43" s="33">
        <f t="shared" si="1"/>
        <v>18</v>
      </c>
      <c r="I43" s="33"/>
    </row>
    <row r="44" spans="1:9" s="12" customFormat="1" x14ac:dyDescent="0.3">
      <c r="A44" s="35" t="s">
        <v>92</v>
      </c>
      <c r="B44" s="61" t="s">
        <v>105</v>
      </c>
      <c r="C44" s="33">
        <v>0</v>
      </c>
      <c r="D44" s="36">
        <v>8.5</v>
      </c>
      <c r="E44" s="33">
        <v>0</v>
      </c>
      <c r="F44" s="33">
        <v>9.5</v>
      </c>
      <c r="G44" s="33">
        <f t="shared" si="0"/>
        <v>0</v>
      </c>
      <c r="H44" s="33">
        <f t="shared" si="1"/>
        <v>18</v>
      </c>
      <c r="I44" s="33"/>
    </row>
    <row r="45" spans="1:9" s="12" customFormat="1" x14ac:dyDescent="0.3">
      <c r="A45" s="35" t="s">
        <v>93</v>
      </c>
      <c r="B45" s="61" t="s">
        <v>102</v>
      </c>
      <c r="C45" s="33">
        <v>0</v>
      </c>
      <c r="D45" s="37">
        <v>8.5</v>
      </c>
      <c r="E45" s="33">
        <v>0</v>
      </c>
      <c r="F45" s="33">
        <v>11.5</v>
      </c>
      <c r="G45" s="33">
        <f t="shared" si="0"/>
        <v>0</v>
      </c>
      <c r="H45" s="33">
        <f t="shared" si="1"/>
        <v>20</v>
      </c>
      <c r="I45" s="33"/>
    </row>
    <row r="46" spans="1:9" s="12" customFormat="1" x14ac:dyDescent="0.3">
      <c r="A46" s="35" t="s">
        <v>94</v>
      </c>
      <c r="B46" s="61" t="s">
        <v>116</v>
      </c>
      <c r="C46" s="33">
        <v>0</v>
      </c>
      <c r="D46" s="36">
        <v>11.5</v>
      </c>
      <c r="E46" s="33">
        <v>0</v>
      </c>
      <c r="F46" s="33">
        <v>9.5</v>
      </c>
      <c r="G46" s="33">
        <f t="shared" si="0"/>
        <v>0</v>
      </c>
      <c r="H46" s="33">
        <f t="shared" si="1"/>
        <v>21</v>
      </c>
      <c r="I46" s="33"/>
    </row>
    <row r="47" spans="1:9" s="12" customFormat="1" x14ac:dyDescent="0.3">
      <c r="A47" s="35" t="s">
        <v>95</v>
      </c>
      <c r="B47" s="61" t="s">
        <v>21</v>
      </c>
      <c r="C47" s="33">
        <v>0</v>
      </c>
      <c r="D47" s="36">
        <v>9.5</v>
      </c>
      <c r="E47" s="33">
        <v>0</v>
      </c>
      <c r="F47" s="33">
        <v>12</v>
      </c>
      <c r="G47" s="33">
        <f t="shared" si="0"/>
        <v>0</v>
      </c>
      <c r="H47" s="33">
        <f t="shared" si="1"/>
        <v>21.5</v>
      </c>
      <c r="I47" s="33"/>
    </row>
    <row r="48" spans="1:9" s="12" customFormat="1" x14ac:dyDescent="0.3">
      <c r="A48" s="35" t="s">
        <v>96</v>
      </c>
      <c r="B48" s="61" t="s">
        <v>117</v>
      </c>
      <c r="C48" s="33">
        <v>0</v>
      </c>
      <c r="D48" s="36">
        <v>11.5</v>
      </c>
      <c r="E48" s="33">
        <v>0</v>
      </c>
      <c r="F48" s="33">
        <v>10</v>
      </c>
      <c r="G48" s="33">
        <f t="shared" si="0"/>
        <v>0</v>
      </c>
      <c r="H48" s="33">
        <f t="shared" si="1"/>
        <v>21.5</v>
      </c>
      <c r="I48" s="33"/>
    </row>
    <row r="49" spans="3:7" x14ac:dyDescent="0.3">
      <c r="C49" s="27">
        <f>SUM(C4:C48)</f>
        <v>310990</v>
      </c>
      <c r="D49" s="46"/>
      <c r="E49" s="27">
        <f>SUM(E4:E48)</f>
        <v>386200</v>
      </c>
      <c r="F49" s="46"/>
      <c r="G49" s="27">
        <f>SUM(G4:G48)</f>
        <v>697190</v>
      </c>
    </row>
  </sheetData>
  <sortState ref="A3:I47">
    <sortCondition ref="H1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G27" sqref="G27"/>
    </sheetView>
  </sheetViews>
  <sheetFormatPr defaultRowHeight="14.4" x14ac:dyDescent="0.3"/>
  <cols>
    <col min="2" max="2" width="22" bestFit="1" customWidth="1"/>
    <col min="9" max="9" width="11.5546875" bestFit="1" customWidth="1"/>
  </cols>
  <sheetData>
    <row r="1" spans="1:9" ht="15" thickBot="1" x14ac:dyDescent="0.35">
      <c r="A1" s="43" t="s">
        <v>127</v>
      </c>
      <c r="B1" s="44"/>
      <c r="C1" s="44"/>
      <c r="D1" s="44"/>
      <c r="E1" s="44"/>
      <c r="F1" s="44"/>
      <c r="G1" s="44"/>
      <c r="H1" s="44"/>
      <c r="I1" s="45"/>
    </row>
    <row r="2" spans="1:9" x14ac:dyDescent="0.3">
      <c r="A2" s="39"/>
      <c r="B2" s="40"/>
      <c r="C2" s="41" t="s">
        <v>0</v>
      </c>
      <c r="D2" s="41" t="s">
        <v>0</v>
      </c>
      <c r="E2" s="41" t="s">
        <v>1</v>
      </c>
      <c r="F2" s="41" t="s">
        <v>1</v>
      </c>
      <c r="G2" s="41" t="s">
        <v>2</v>
      </c>
      <c r="H2" s="41" t="s">
        <v>3</v>
      </c>
      <c r="I2" s="42" t="s">
        <v>4</v>
      </c>
    </row>
    <row r="3" spans="1:9" x14ac:dyDescent="0.3">
      <c r="A3" s="27" t="s">
        <v>5</v>
      </c>
      <c r="B3" s="28" t="s">
        <v>6</v>
      </c>
      <c r="C3" s="29" t="s">
        <v>7</v>
      </c>
      <c r="D3" s="29" t="s">
        <v>8</v>
      </c>
      <c r="E3" s="29" t="s">
        <v>7</v>
      </c>
      <c r="F3" s="29" t="s">
        <v>8</v>
      </c>
      <c r="G3" s="29" t="s">
        <v>9</v>
      </c>
      <c r="H3" s="29" t="s">
        <v>10</v>
      </c>
      <c r="I3" s="30" t="s">
        <v>11</v>
      </c>
    </row>
    <row r="4" spans="1:9" x14ac:dyDescent="0.3">
      <c r="A4" s="31" t="s">
        <v>22</v>
      </c>
      <c r="B4" s="63" t="s">
        <v>43</v>
      </c>
      <c r="C4" s="64">
        <v>51315</v>
      </c>
      <c r="D4" s="65">
        <v>1</v>
      </c>
      <c r="E4" s="64">
        <v>53410</v>
      </c>
      <c r="F4" s="47">
        <v>2</v>
      </c>
      <c r="G4" s="62">
        <f t="shared" ref="G4:G34" si="0">+C4+E4</f>
        <v>104725</v>
      </c>
      <c r="H4" s="29">
        <f t="shared" ref="H4:H34" si="1">+D4+F4</f>
        <v>3</v>
      </c>
      <c r="I4" s="48"/>
    </row>
    <row r="5" spans="1:9" x14ac:dyDescent="0.3">
      <c r="A5" s="31" t="s">
        <v>23</v>
      </c>
      <c r="B5" s="63" t="s">
        <v>18</v>
      </c>
      <c r="C5" s="64">
        <v>41695</v>
      </c>
      <c r="D5" s="47">
        <v>2</v>
      </c>
      <c r="E5" s="64">
        <v>24910</v>
      </c>
      <c r="F5" s="47">
        <v>1</v>
      </c>
      <c r="G5" s="62">
        <f t="shared" si="0"/>
        <v>66605</v>
      </c>
      <c r="H5" s="29">
        <f t="shared" si="1"/>
        <v>3</v>
      </c>
      <c r="I5" s="48"/>
    </row>
    <row r="6" spans="1:9" x14ac:dyDescent="0.3">
      <c r="A6" s="31" t="s">
        <v>25</v>
      </c>
      <c r="B6" s="63" t="s">
        <v>128</v>
      </c>
      <c r="C6" s="64">
        <v>27455</v>
      </c>
      <c r="D6" s="65">
        <v>1</v>
      </c>
      <c r="E6" s="64">
        <v>22900</v>
      </c>
      <c r="F6" s="47">
        <v>2</v>
      </c>
      <c r="G6" s="62">
        <f t="shared" si="0"/>
        <v>50355</v>
      </c>
      <c r="H6" s="29">
        <f t="shared" si="1"/>
        <v>3</v>
      </c>
      <c r="I6" s="48"/>
    </row>
    <row r="7" spans="1:9" x14ac:dyDescent="0.3">
      <c r="A7" s="31" t="s">
        <v>26</v>
      </c>
      <c r="B7" s="63" t="s">
        <v>120</v>
      </c>
      <c r="C7" s="66">
        <v>16060</v>
      </c>
      <c r="D7" s="34">
        <v>3</v>
      </c>
      <c r="E7" s="66">
        <v>63350</v>
      </c>
      <c r="F7" s="31">
        <v>1</v>
      </c>
      <c r="G7" s="62">
        <f t="shared" si="0"/>
        <v>79410</v>
      </c>
      <c r="H7" s="29">
        <f t="shared" si="1"/>
        <v>4</v>
      </c>
      <c r="I7" s="33"/>
    </row>
    <row r="8" spans="1:9" x14ac:dyDescent="0.3">
      <c r="A8" s="31" t="s">
        <v>28</v>
      </c>
      <c r="B8" s="67" t="s">
        <v>119</v>
      </c>
      <c r="C8" s="64">
        <v>40520</v>
      </c>
      <c r="D8" s="47">
        <v>3</v>
      </c>
      <c r="E8" s="64">
        <v>32200</v>
      </c>
      <c r="F8" s="47">
        <v>1</v>
      </c>
      <c r="G8" s="62">
        <f t="shared" si="0"/>
        <v>72720</v>
      </c>
      <c r="H8" s="29">
        <f t="shared" si="1"/>
        <v>4</v>
      </c>
      <c r="I8" s="68">
        <v>13310</v>
      </c>
    </row>
    <row r="9" spans="1:9" x14ac:dyDescent="0.3">
      <c r="A9" s="31" t="s">
        <v>29</v>
      </c>
      <c r="B9" s="67" t="s">
        <v>13</v>
      </c>
      <c r="C9" s="62">
        <v>48095</v>
      </c>
      <c r="D9" s="29">
        <v>1</v>
      </c>
      <c r="E9" s="62">
        <v>21145</v>
      </c>
      <c r="F9" s="29">
        <v>3</v>
      </c>
      <c r="G9" s="62">
        <f t="shared" si="0"/>
        <v>69240</v>
      </c>
      <c r="H9" s="29">
        <f t="shared" si="1"/>
        <v>4</v>
      </c>
      <c r="I9" s="30"/>
    </row>
    <row r="10" spans="1:9" x14ac:dyDescent="0.3">
      <c r="A10" s="35" t="s">
        <v>30</v>
      </c>
      <c r="B10" s="49" t="s">
        <v>71</v>
      </c>
      <c r="C10" s="52">
        <v>41720</v>
      </c>
      <c r="D10" s="36">
        <v>2</v>
      </c>
      <c r="E10" s="52">
        <v>29620</v>
      </c>
      <c r="F10" s="35">
        <v>4</v>
      </c>
      <c r="G10" s="51">
        <f t="shared" si="0"/>
        <v>71340</v>
      </c>
      <c r="H10" s="50">
        <f t="shared" si="1"/>
        <v>6</v>
      </c>
      <c r="I10" s="33"/>
    </row>
    <row r="11" spans="1:9" x14ac:dyDescent="0.3">
      <c r="A11" s="35" t="s">
        <v>31</v>
      </c>
      <c r="B11" s="49" t="s">
        <v>99</v>
      </c>
      <c r="C11" s="52">
        <v>29605</v>
      </c>
      <c r="D11" s="36">
        <v>4</v>
      </c>
      <c r="E11" s="52">
        <v>31030</v>
      </c>
      <c r="F11" s="35">
        <v>2</v>
      </c>
      <c r="G11" s="51">
        <f t="shared" si="0"/>
        <v>60635</v>
      </c>
      <c r="H11" s="50">
        <f t="shared" si="1"/>
        <v>6</v>
      </c>
      <c r="I11" s="33"/>
    </row>
    <row r="12" spans="1:9" x14ac:dyDescent="0.3">
      <c r="A12" s="35" t="s">
        <v>32</v>
      </c>
      <c r="B12" s="49" t="s">
        <v>68</v>
      </c>
      <c r="C12" s="52">
        <v>16590</v>
      </c>
      <c r="D12" s="36">
        <v>2</v>
      </c>
      <c r="E12" s="52">
        <v>27790</v>
      </c>
      <c r="F12" s="35">
        <v>6</v>
      </c>
      <c r="G12" s="51">
        <f t="shared" si="0"/>
        <v>44380</v>
      </c>
      <c r="H12" s="50">
        <f t="shared" si="1"/>
        <v>8</v>
      </c>
      <c r="I12" s="33"/>
    </row>
    <row r="13" spans="1:9" x14ac:dyDescent="0.3">
      <c r="A13" s="35" t="s">
        <v>33</v>
      </c>
      <c r="B13" s="49" t="s">
        <v>24</v>
      </c>
      <c r="C13" s="58">
        <v>7940</v>
      </c>
      <c r="D13" s="59">
        <v>5</v>
      </c>
      <c r="E13" s="58">
        <v>31105</v>
      </c>
      <c r="F13" s="59">
        <v>3</v>
      </c>
      <c r="G13" s="51">
        <f t="shared" si="0"/>
        <v>39045</v>
      </c>
      <c r="H13" s="50">
        <f t="shared" si="1"/>
        <v>8</v>
      </c>
      <c r="I13" s="31"/>
    </row>
    <row r="14" spans="1:9" s="12" customFormat="1" x14ac:dyDescent="0.3">
      <c r="A14" s="35" t="s">
        <v>34</v>
      </c>
      <c r="B14" s="56" t="s">
        <v>14</v>
      </c>
      <c r="C14" s="52">
        <v>21160</v>
      </c>
      <c r="D14" s="36">
        <v>6</v>
      </c>
      <c r="E14" s="52">
        <v>24075</v>
      </c>
      <c r="F14" s="35">
        <v>3</v>
      </c>
      <c r="G14" s="51">
        <f t="shared" si="0"/>
        <v>45235</v>
      </c>
      <c r="H14" s="50">
        <f t="shared" si="1"/>
        <v>9</v>
      </c>
      <c r="I14" s="33"/>
    </row>
    <row r="15" spans="1:9" s="12" customFormat="1" x14ac:dyDescent="0.3">
      <c r="A15" s="35" t="s">
        <v>35</v>
      </c>
      <c r="B15" s="49" t="s">
        <v>73</v>
      </c>
      <c r="C15" s="52">
        <v>21775</v>
      </c>
      <c r="D15" s="36">
        <v>5</v>
      </c>
      <c r="E15" s="52">
        <v>13620</v>
      </c>
      <c r="F15" s="35">
        <v>4</v>
      </c>
      <c r="G15" s="51">
        <f t="shared" si="0"/>
        <v>35395</v>
      </c>
      <c r="H15" s="50">
        <f t="shared" si="1"/>
        <v>9</v>
      </c>
      <c r="I15" s="33"/>
    </row>
    <row r="16" spans="1:9" s="12" customFormat="1" x14ac:dyDescent="0.3">
      <c r="A16" s="35" t="s">
        <v>36</v>
      </c>
      <c r="B16" s="49" t="s">
        <v>16</v>
      </c>
      <c r="C16" s="52">
        <v>13585</v>
      </c>
      <c r="D16" s="36">
        <v>4</v>
      </c>
      <c r="E16" s="52">
        <v>15870</v>
      </c>
      <c r="F16" s="35">
        <v>5</v>
      </c>
      <c r="G16" s="51">
        <f t="shared" si="0"/>
        <v>29455</v>
      </c>
      <c r="H16" s="50">
        <f t="shared" si="1"/>
        <v>9</v>
      </c>
      <c r="I16" s="33"/>
    </row>
    <row r="17" spans="1:9" s="12" customFormat="1" x14ac:dyDescent="0.3">
      <c r="A17" s="35" t="s">
        <v>37</v>
      </c>
      <c r="B17" s="49" t="s">
        <v>17</v>
      </c>
      <c r="C17" s="58">
        <v>23660</v>
      </c>
      <c r="D17" s="59">
        <v>6</v>
      </c>
      <c r="E17" s="58">
        <v>22335</v>
      </c>
      <c r="F17" s="59">
        <v>4</v>
      </c>
      <c r="G17" s="51">
        <f t="shared" si="0"/>
        <v>45995</v>
      </c>
      <c r="H17" s="50">
        <f t="shared" si="1"/>
        <v>10</v>
      </c>
      <c r="I17" s="31"/>
    </row>
    <row r="18" spans="1:9" s="12" customFormat="1" x14ac:dyDescent="0.3">
      <c r="A18" s="35" t="s">
        <v>39</v>
      </c>
      <c r="B18" s="49" t="s">
        <v>121</v>
      </c>
      <c r="C18" s="52">
        <v>37660</v>
      </c>
      <c r="D18" s="36">
        <v>3</v>
      </c>
      <c r="E18" s="52">
        <v>7125</v>
      </c>
      <c r="F18" s="35">
        <v>8</v>
      </c>
      <c r="G18" s="51">
        <f t="shared" si="0"/>
        <v>44785</v>
      </c>
      <c r="H18" s="50">
        <f t="shared" si="1"/>
        <v>11</v>
      </c>
      <c r="I18" s="33"/>
    </row>
    <row r="19" spans="1:9" s="12" customFormat="1" x14ac:dyDescent="0.3">
      <c r="A19" s="35" t="s">
        <v>40</v>
      </c>
      <c r="B19" s="56" t="s">
        <v>15</v>
      </c>
      <c r="C19" s="52">
        <v>25865</v>
      </c>
      <c r="D19" s="36">
        <v>4</v>
      </c>
      <c r="E19" s="52">
        <v>9510</v>
      </c>
      <c r="F19" s="35">
        <v>7</v>
      </c>
      <c r="G19" s="51">
        <f t="shared" si="0"/>
        <v>35375</v>
      </c>
      <c r="H19" s="50">
        <f t="shared" si="1"/>
        <v>11</v>
      </c>
      <c r="I19" s="33"/>
    </row>
    <row r="20" spans="1:9" s="12" customFormat="1" x14ac:dyDescent="0.3">
      <c r="A20" s="35" t="s">
        <v>41</v>
      </c>
      <c r="B20" s="49" t="s">
        <v>69</v>
      </c>
      <c r="C20" s="58">
        <v>18550</v>
      </c>
      <c r="D20" s="59">
        <v>7</v>
      </c>
      <c r="E20" s="58">
        <v>28070</v>
      </c>
      <c r="F20" s="59">
        <v>5</v>
      </c>
      <c r="G20" s="51">
        <f t="shared" si="0"/>
        <v>46620</v>
      </c>
      <c r="H20" s="50">
        <f t="shared" si="1"/>
        <v>12</v>
      </c>
      <c r="I20" s="31"/>
    </row>
    <row r="21" spans="1:9" s="12" customFormat="1" x14ac:dyDescent="0.3">
      <c r="A21" s="35" t="s">
        <v>42</v>
      </c>
      <c r="B21" s="56" t="s">
        <v>74</v>
      </c>
      <c r="C21" s="52">
        <v>5400</v>
      </c>
      <c r="D21" s="35">
        <v>6</v>
      </c>
      <c r="E21" s="52">
        <v>9480</v>
      </c>
      <c r="F21" s="35">
        <v>6</v>
      </c>
      <c r="G21" s="51">
        <f t="shared" si="0"/>
        <v>14880</v>
      </c>
      <c r="H21" s="50">
        <f t="shared" si="1"/>
        <v>12</v>
      </c>
      <c r="I21" s="33"/>
    </row>
    <row r="22" spans="1:9" x14ac:dyDescent="0.3">
      <c r="A22" s="35" t="s">
        <v>44</v>
      </c>
      <c r="B22" s="49" t="s">
        <v>105</v>
      </c>
      <c r="C22" s="52">
        <v>23730</v>
      </c>
      <c r="D22" s="36">
        <v>5</v>
      </c>
      <c r="E22" s="52">
        <v>15270</v>
      </c>
      <c r="F22" s="35">
        <v>8</v>
      </c>
      <c r="G22" s="51">
        <f t="shared" si="0"/>
        <v>39000</v>
      </c>
      <c r="H22" s="50">
        <f t="shared" si="1"/>
        <v>13</v>
      </c>
      <c r="I22" s="33"/>
    </row>
    <row r="23" spans="1:9" x14ac:dyDescent="0.3">
      <c r="A23" s="35" t="s">
        <v>45</v>
      </c>
      <c r="B23" s="49" t="s">
        <v>101</v>
      </c>
      <c r="C23" s="52">
        <v>14140</v>
      </c>
      <c r="D23" s="36">
        <v>8</v>
      </c>
      <c r="E23" s="52">
        <v>11865</v>
      </c>
      <c r="F23" s="35">
        <v>5</v>
      </c>
      <c r="G23" s="51">
        <f t="shared" si="0"/>
        <v>26005</v>
      </c>
      <c r="H23" s="50">
        <f t="shared" si="1"/>
        <v>13</v>
      </c>
      <c r="I23" s="33"/>
    </row>
    <row r="24" spans="1:9" x14ac:dyDescent="0.3">
      <c r="A24" s="35" t="s">
        <v>46</v>
      </c>
      <c r="B24" s="49" t="s">
        <v>130</v>
      </c>
      <c r="C24" s="52">
        <v>9235</v>
      </c>
      <c r="D24" s="36">
        <v>9</v>
      </c>
      <c r="E24" s="52">
        <v>9750</v>
      </c>
      <c r="F24" s="35">
        <v>6</v>
      </c>
      <c r="G24" s="51">
        <f t="shared" si="0"/>
        <v>18985</v>
      </c>
      <c r="H24" s="50">
        <f t="shared" si="1"/>
        <v>15</v>
      </c>
      <c r="I24" s="33"/>
    </row>
    <row r="25" spans="1:9" x14ac:dyDescent="0.3">
      <c r="A25" s="35" t="s">
        <v>48</v>
      </c>
      <c r="B25" s="49" t="s">
        <v>108</v>
      </c>
      <c r="C25" s="52">
        <v>17190</v>
      </c>
      <c r="D25" s="36">
        <v>8</v>
      </c>
      <c r="E25" s="52">
        <v>7370</v>
      </c>
      <c r="F25" s="35">
        <v>8</v>
      </c>
      <c r="G25" s="51">
        <f t="shared" si="0"/>
        <v>24560</v>
      </c>
      <c r="H25" s="50">
        <f t="shared" si="1"/>
        <v>16</v>
      </c>
      <c r="I25" s="33"/>
    </row>
    <row r="26" spans="1:9" x14ac:dyDescent="0.3">
      <c r="A26" s="35" t="s">
        <v>50</v>
      </c>
      <c r="B26" s="49" t="s">
        <v>47</v>
      </c>
      <c r="C26" s="52">
        <v>0</v>
      </c>
      <c r="D26" s="35">
        <v>9.5</v>
      </c>
      <c r="E26" s="52">
        <v>18450</v>
      </c>
      <c r="F26" s="35">
        <v>7</v>
      </c>
      <c r="G26" s="51">
        <f t="shared" si="0"/>
        <v>18450</v>
      </c>
      <c r="H26" s="50">
        <f t="shared" si="1"/>
        <v>16.5</v>
      </c>
      <c r="I26" s="33"/>
    </row>
    <row r="27" spans="1:9" x14ac:dyDescent="0.3">
      <c r="A27" s="35" t="s">
        <v>75</v>
      </c>
      <c r="B27" s="49" t="s">
        <v>115</v>
      </c>
      <c r="C27" s="52">
        <v>17910</v>
      </c>
      <c r="D27" s="37">
        <v>7</v>
      </c>
      <c r="E27" s="52">
        <v>2320</v>
      </c>
      <c r="F27" s="35">
        <v>10</v>
      </c>
      <c r="G27" s="51">
        <f t="shared" si="0"/>
        <v>20230</v>
      </c>
      <c r="H27" s="50">
        <f t="shared" si="1"/>
        <v>17</v>
      </c>
      <c r="I27" s="33"/>
    </row>
    <row r="28" spans="1:9" x14ac:dyDescent="0.3">
      <c r="A28" s="35" t="s">
        <v>76</v>
      </c>
      <c r="B28" s="49" t="s">
        <v>106</v>
      </c>
      <c r="C28" s="52">
        <v>7095</v>
      </c>
      <c r="D28" s="36">
        <v>10</v>
      </c>
      <c r="E28" s="52">
        <v>9210</v>
      </c>
      <c r="F28" s="35">
        <v>7</v>
      </c>
      <c r="G28" s="51">
        <f t="shared" si="0"/>
        <v>16305</v>
      </c>
      <c r="H28" s="50">
        <f t="shared" si="1"/>
        <v>17</v>
      </c>
      <c r="I28" s="33"/>
    </row>
    <row r="29" spans="1:9" x14ac:dyDescent="0.3">
      <c r="A29" s="35" t="s">
        <v>78</v>
      </c>
      <c r="B29" s="49" t="s">
        <v>38</v>
      </c>
      <c r="C29" s="58">
        <v>2280</v>
      </c>
      <c r="D29" s="59">
        <v>8</v>
      </c>
      <c r="E29" s="58">
        <v>4215</v>
      </c>
      <c r="F29" s="59">
        <v>9</v>
      </c>
      <c r="G29" s="51">
        <f t="shared" si="0"/>
        <v>6495</v>
      </c>
      <c r="H29" s="50">
        <f t="shared" si="1"/>
        <v>17</v>
      </c>
      <c r="I29" s="31"/>
    </row>
    <row r="30" spans="1:9" x14ac:dyDescent="0.3">
      <c r="A30" s="35" t="s">
        <v>79</v>
      </c>
      <c r="B30" s="56" t="s">
        <v>72</v>
      </c>
      <c r="C30" s="52">
        <v>3610</v>
      </c>
      <c r="D30" s="36">
        <v>7</v>
      </c>
      <c r="E30" s="52">
        <v>0</v>
      </c>
      <c r="F30" s="35">
        <v>10</v>
      </c>
      <c r="G30" s="51">
        <f t="shared" si="0"/>
        <v>3610</v>
      </c>
      <c r="H30" s="50">
        <f t="shared" si="1"/>
        <v>17</v>
      </c>
      <c r="I30" s="33"/>
    </row>
    <row r="31" spans="1:9" x14ac:dyDescent="0.3">
      <c r="A31" s="35" t="s">
        <v>80</v>
      </c>
      <c r="B31" s="49" t="s">
        <v>132</v>
      </c>
      <c r="C31" s="52">
        <v>0</v>
      </c>
      <c r="D31" s="36">
        <v>9.5</v>
      </c>
      <c r="E31" s="52">
        <v>3585</v>
      </c>
      <c r="F31" s="35">
        <v>9</v>
      </c>
      <c r="G31" s="51">
        <f t="shared" si="0"/>
        <v>3585</v>
      </c>
      <c r="H31" s="50">
        <f t="shared" si="1"/>
        <v>18.5</v>
      </c>
      <c r="I31" s="33"/>
    </row>
    <row r="32" spans="1:9" x14ac:dyDescent="0.3">
      <c r="A32" s="35" t="s">
        <v>81</v>
      </c>
      <c r="B32" s="49" t="s">
        <v>131</v>
      </c>
      <c r="C32" s="52">
        <v>6745</v>
      </c>
      <c r="D32" s="36">
        <v>11</v>
      </c>
      <c r="E32" s="52">
        <v>12800</v>
      </c>
      <c r="F32" s="35">
        <v>9</v>
      </c>
      <c r="G32" s="51">
        <f t="shared" si="0"/>
        <v>19545</v>
      </c>
      <c r="H32" s="50">
        <f t="shared" si="1"/>
        <v>20</v>
      </c>
      <c r="I32" s="33"/>
    </row>
    <row r="33" spans="1:9" x14ac:dyDescent="0.3">
      <c r="A33" s="35" t="s">
        <v>82</v>
      </c>
      <c r="B33" s="49" t="s">
        <v>129</v>
      </c>
      <c r="C33" s="52">
        <v>13210</v>
      </c>
      <c r="D33" s="36">
        <v>9</v>
      </c>
      <c r="E33" s="52">
        <v>0</v>
      </c>
      <c r="F33" s="35">
        <v>11</v>
      </c>
      <c r="G33" s="51">
        <f t="shared" si="0"/>
        <v>13210</v>
      </c>
      <c r="H33" s="50">
        <f t="shared" si="1"/>
        <v>20</v>
      </c>
      <c r="I33" s="33"/>
    </row>
    <row r="34" spans="1:9" x14ac:dyDescent="0.3">
      <c r="A34" s="35" t="s">
        <v>83</v>
      </c>
      <c r="B34" s="49" t="s">
        <v>51</v>
      </c>
      <c r="C34" s="52">
        <v>7055</v>
      </c>
      <c r="D34" s="36">
        <v>10</v>
      </c>
      <c r="E34" s="52">
        <v>0</v>
      </c>
      <c r="F34" s="35">
        <v>10</v>
      </c>
      <c r="G34" s="51">
        <f t="shared" si="0"/>
        <v>7055</v>
      </c>
      <c r="H34" s="50">
        <f t="shared" si="1"/>
        <v>20</v>
      </c>
      <c r="I34" s="33"/>
    </row>
    <row r="35" spans="1:9" x14ac:dyDescent="0.3">
      <c r="A35" s="38"/>
      <c r="B35" s="38"/>
      <c r="C35" s="27">
        <f>SUM(C4:C34)</f>
        <v>610850</v>
      </c>
      <c r="D35" s="46"/>
      <c r="E35" s="27">
        <f>SUM(E4:E34)</f>
        <v>562380</v>
      </c>
      <c r="F35" s="46"/>
      <c r="G35" s="27">
        <f>SUM(G4:G34)</f>
        <v>1173230</v>
      </c>
      <c r="H35" s="38"/>
      <c r="I35" s="38"/>
    </row>
  </sheetData>
  <sortState ref="A9:I40">
    <sortCondition ref="H9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zoomScaleNormal="100" workbookViewId="0">
      <selection activeCell="B20" sqref="B20"/>
    </sheetView>
  </sheetViews>
  <sheetFormatPr defaultRowHeight="14.4" x14ac:dyDescent="0.3"/>
  <cols>
    <col min="2" max="2" width="18" bestFit="1" customWidth="1"/>
    <col min="9" max="9" width="11.5546875" bestFit="1" customWidth="1"/>
  </cols>
  <sheetData>
    <row r="1" spans="1:9" ht="15" thickBot="1" x14ac:dyDescent="0.35">
      <c r="A1" s="43" t="s">
        <v>156</v>
      </c>
      <c r="B1" s="44"/>
      <c r="C1" s="44"/>
      <c r="D1" s="44"/>
      <c r="E1" s="44"/>
      <c r="F1" s="44"/>
      <c r="G1" s="44"/>
      <c r="H1" s="44"/>
      <c r="I1" s="45"/>
    </row>
    <row r="2" spans="1:9" x14ac:dyDescent="0.3">
      <c r="A2" s="39"/>
      <c r="B2" s="40"/>
      <c r="C2" s="41" t="s">
        <v>0</v>
      </c>
      <c r="D2" s="41" t="s">
        <v>0</v>
      </c>
      <c r="E2" s="41" t="s">
        <v>1</v>
      </c>
      <c r="F2" s="41" t="s">
        <v>1</v>
      </c>
      <c r="G2" s="41" t="s">
        <v>2</v>
      </c>
      <c r="H2" s="41" t="s">
        <v>3</v>
      </c>
      <c r="I2" s="42" t="s">
        <v>4</v>
      </c>
    </row>
    <row r="3" spans="1:9" x14ac:dyDescent="0.3">
      <c r="A3" s="27" t="s">
        <v>5</v>
      </c>
      <c r="B3" s="28" t="s">
        <v>6</v>
      </c>
      <c r="C3" s="29" t="s">
        <v>7</v>
      </c>
      <c r="D3" s="29" t="s">
        <v>8</v>
      </c>
      <c r="E3" s="29" t="s">
        <v>7</v>
      </c>
      <c r="F3" s="29" t="s">
        <v>8</v>
      </c>
      <c r="G3" s="29" t="s">
        <v>9</v>
      </c>
      <c r="H3" s="29" t="s">
        <v>10</v>
      </c>
      <c r="I3" s="30" t="s">
        <v>11</v>
      </c>
    </row>
    <row r="4" spans="1:9" s="12" customFormat="1" x14ac:dyDescent="0.3">
      <c r="A4" s="31" t="s">
        <v>22</v>
      </c>
      <c r="B4" s="63" t="s">
        <v>43</v>
      </c>
      <c r="C4" s="66">
        <v>64380</v>
      </c>
      <c r="D4" s="34">
        <v>2</v>
      </c>
      <c r="E4" s="66">
        <v>36930</v>
      </c>
      <c r="F4" s="31">
        <v>1</v>
      </c>
      <c r="G4" s="64">
        <f t="shared" ref="G4:G33" si="0">+C4+E4</f>
        <v>101310</v>
      </c>
      <c r="H4" s="47">
        <f t="shared" ref="H4:H33" si="1">+D4+F4</f>
        <v>3</v>
      </c>
      <c r="I4" s="14"/>
    </row>
    <row r="5" spans="1:9" x14ac:dyDescent="0.3">
      <c r="A5" s="31" t="s">
        <v>23</v>
      </c>
      <c r="B5" s="63" t="s">
        <v>13</v>
      </c>
      <c r="C5" s="66">
        <v>29710</v>
      </c>
      <c r="D5" s="31">
        <v>1</v>
      </c>
      <c r="E5" s="66">
        <v>55885</v>
      </c>
      <c r="F5" s="31">
        <v>2</v>
      </c>
      <c r="G5" s="64">
        <f t="shared" si="0"/>
        <v>85595</v>
      </c>
      <c r="H5" s="47">
        <f t="shared" si="1"/>
        <v>3</v>
      </c>
      <c r="I5" s="35"/>
    </row>
    <row r="6" spans="1:9" x14ac:dyDescent="0.3">
      <c r="A6" s="31" t="s">
        <v>25</v>
      </c>
      <c r="B6" s="63" t="s">
        <v>14</v>
      </c>
      <c r="C6" s="64">
        <v>70520</v>
      </c>
      <c r="D6" s="65">
        <v>1</v>
      </c>
      <c r="E6" s="64">
        <v>39690</v>
      </c>
      <c r="F6" s="47">
        <v>3</v>
      </c>
      <c r="G6" s="64">
        <f t="shared" si="0"/>
        <v>110210</v>
      </c>
      <c r="H6" s="47">
        <f t="shared" si="1"/>
        <v>4</v>
      </c>
      <c r="I6" s="74"/>
    </row>
    <row r="7" spans="1:9" x14ac:dyDescent="0.3">
      <c r="A7" s="31" t="s">
        <v>26</v>
      </c>
      <c r="B7" s="63" t="s">
        <v>16</v>
      </c>
      <c r="C7" s="66">
        <v>21130</v>
      </c>
      <c r="D7" s="34">
        <v>2</v>
      </c>
      <c r="E7" s="66">
        <v>36500</v>
      </c>
      <c r="F7" s="31">
        <v>2</v>
      </c>
      <c r="G7" s="64">
        <f t="shared" si="0"/>
        <v>57630</v>
      </c>
      <c r="H7" s="47">
        <f t="shared" si="1"/>
        <v>4</v>
      </c>
      <c r="I7" s="33"/>
    </row>
    <row r="8" spans="1:9" x14ac:dyDescent="0.3">
      <c r="A8" s="31" t="s">
        <v>28</v>
      </c>
      <c r="B8" s="63" t="s">
        <v>73</v>
      </c>
      <c r="C8" s="66">
        <v>36805</v>
      </c>
      <c r="D8" s="34">
        <v>4</v>
      </c>
      <c r="E8" s="66">
        <v>38110</v>
      </c>
      <c r="F8" s="31">
        <v>1</v>
      </c>
      <c r="G8" s="64">
        <f t="shared" si="0"/>
        <v>74915</v>
      </c>
      <c r="H8" s="47">
        <f t="shared" si="1"/>
        <v>5</v>
      </c>
      <c r="I8" s="33"/>
    </row>
    <row r="9" spans="1:9" x14ac:dyDescent="0.3">
      <c r="A9" s="31" t="s">
        <v>29</v>
      </c>
      <c r="B9" s="63" t="s">
        <v>72</v>
      </c>
      <c r="C9" s="64">
        <v>26125</v>
      </c>
      <c r="D9" s="65">
        <v>1</v>
      </c>
      <c r="E9" s="64">
        <v>21435</v>
      </c>
      <c r="F9" s="47">
        <v>4</v>
      </c>
      <c r="G9" s="64">
        <f t="shared" si="0"/>
        <v>47560</v>
      </c>
      <c r="H9" s="47">
        <f t="shared" si="1"/>
        <v>5</v>
      </c>
      <c r="I9" s="48"/>
    </row>
    <row r="10" spans="1:9" x14ac:dyDescent="0.3">
      <c r="A10" s="35" t="s">
        <v>30</v>
      </c>
      <c r="B10" s="79" t="s">
        <v>18</v>
      </c>
      <c r="C10" s="52">
        <v>17410</v>
      </c>
      <c r="D10" s="35">
        <v>5</v>
      </c>
      <c r="E10" s="52">
        <v>61250</v>
      </c>
      <c r="F10" s="35">
        <v>1</v>
      </c>
      <c r="G10" s="57">
        <f t="shared" si="0"/>
        <v>78660</v>
      </c>
      <c r="H10" s="73">
        <f t="shared" si="1"/>
        <v>6</v>
      </c>
      <c r="I10" s="33"/>
    </row>
    <row r="11" spans="1:9" x14ac:dyDescent="0.3">
      <c r="A11" s="35" t="s">
        <v>31</v>
      </c>
      <c r="B11" s="79" t="s">
        <v>119</v>
      </c>
      <c r="C11" s="52">
        <v>39600</v>
      </c>
      <c r="D11" s="35">
        <v>3</v>
      </c>
      <c r="E11" s="52">
        <v>23330</v>
      </c>
      <c r="F11" s="35">
        <v>4</v>
      </c>
      <c r="G11" s="57">
        <f t="shared" si="0"/>
        <v>62930</v>
      </c>
      <c r="H11" s="73">
        <f t="shared" si="1"/>
        <v>7</v>
      </c>
      <c r="I11" s="33"/>
    </row>
    <row r="12" spans="1:9" x14ac:dyDescent="0.3">
      <c r="A12" s="35" t="s">
        <v>32</v>
      </c>
      <c r="B12" s="56" t="s">
        <v>68</v>
      </c>
      <c r="C12" s="57">
        <v>18380</v>
      </c>
      <c r="D12" s="72">
        <v>3</v>
      </c>
      <c r="E12" s="57">
        <v>33435</v>
      </c>
      <c r="F12" s="73">
        <v>4</v>
      </c>
      <c r="G12" s="57">
        <f t="shared" si="0"/>
        <v>51815</v>
      </c>
      <c r="H12" s="73">
        <f t="shared" si="1"/>
        <v>7</v>
      </c>
      <c r="I12" s="48"/>
    </row>
    <row r="13" spans="1:9" x14ac:dyDescent="0.3">
      <c r="A13" s="35" t="s">
        <v>33</v>
      </c>
      <c r="B13" s="56" t="s">
        <v>99</v>
      </c>
      <c r="C13" s="52">
        <v>26435</v>
      </c>
      <c r="D13" s="36">
        <v>2</v>
      </c>
      <c r="E13" s="52">
        <v>14795</v>
      </c>
      <c r="F13" s="35">
        <v>6</v>
      </c>
      <c r="G13" s="57">
        <f t="shared" si="0"/>
        <v>41230</v>
      </c>
      <c r="H13" s="73">
        <f t="shared" si="1"/>
        <v>8</v>
      </c>
      <c r="I13" s="33"/>
    </row>
    <row r="14" spans="1:9" x14ac:dyDescent="0.3">
      <c r="A14" s="35" t="s">
        <v>34</v>
      </c>
      <c r="B14" s="56" t="s">
        <v>71</v>
      </c>
      <c r="C14" s="52">
        <v>15680</v>
      </c>
      <c r="D14" s="36">
        <v>6</v>
      </c>
      <c r="E14" s="52">
        <v>23650</v>
      </c>
      <c r="F14" s="35">
        <v>3</v>
      </c>
      <c r="G14" s="57">
        <f t="shared" si="0"/>
        <v>39330</v>
      </c>
      <c r="H14" s="73">
        <f t="shared" si="1"/>
        <v>9</v>
      </c>
      <c r="I14" s="33"/>
    </row>
    <row r="15" spans="1:9" x14ac:dyDescent="0.3">
      <c r="A15" s="35" t="s">
        <v>35</v>
      </c>
      <c r="B15" s="56" t="s">
        <v>115</v>
      </c>
      <c r="C15" s="52">
        <v>35910</v>
      </c>
      <c r="D15" s="37">
        <v>5</v>
      </c>
      <c r="E15" s="52">
        <v>20690</v>
      </c>
      <c r="F15" s="35">
        <v>5</v>
      </c>
      <c r="G15" s="57">
        <f t="shared" si="0"/>
        <v>56600</v>
      </c>
      <c r="H15" s="73">
        <f t="shared" si="1"/>
        <v>10</v>
      </c>
      <c r="I15" s="75">
        <v>10130</v>
      </c>
    </row>
    <row r="16" spans="1:9" x14ac:dyDescent="0.3">
      <c r="A16" s="35" t="s">
        <v>36</v>
      </c>
      <c r="B16" s="56" t="s">
        <v>15</v>
      </c>
      <c r="C16" s="52">
        <v>11600</v>
      </c>
      <c r="D16" s="36">
        <v>8</v>
      </c>
      <c r="E16" s="52">
        <v>35350</v>
      </c>
      <c r="F16" s="35">
        <v>2</v>
      </c>
      <c r="G16" s="57">
        <f t="shared" si="0"/>
        <v>46950</v>
      </c>
      <c r="H16" s="73">
        <f t="shared" si="1"/>
        <v>10</v>
      </c>
      <c r="I16" s="35"/>
    </row>
    <row r="17" spans="1:9" x14ac:dyDescent="0.3">
      <c r="A17" s="35" t="s">
        <v>37</v>
      </c>
      <c r="B17" s="56" t="s">
        <v>24</v>
      </c>
      <c r="C17" s="52">
        <v>11695</v>
      </c>
      <c r="D17" s="35">
        <v>4</v>
      </c>
      <c r="E17" s="52">
        <v>14125</v>
      </c>
      <c r="F17" s="35">
        <v>6</v>
      </c>
      <c r="G17" s="57">
        <f t="shared" si="0"/>
        <v>25820</v>
      </c>
      <c r="H17" s="73">
        <f t="shared" si="1"/>
        <v>10</v>
      </c>
      <c r="I17" s="35"/>
    </row>
    <row r="18" spans="1:9" x14ac:dyDescent="0.3">
      <c r="A18" s="35" t="s">
        <v>39</v>
      </c>
      <c r="B18" s="56" t="s">
        <v>137</v>
      </c>
      <c r="C18" s="52">
        <v>19940</v>
      </c>
      <c r="D18" s="36">
        <v>4</v>
      </c>
      <c r="E18" s="52">
        <v>22305</v>
      </c>
      <c r="F18" s="35">
        <v>7</v>
      </c>
      <c r="G18" s="57">
        <f t="shared" si="0"/>
        <v>42245</v>
      </c>
      <c r="H18" s="73">
        <f t="shared" si="1"/>
        <v>11</v>
      </c>
      <c r="I18" s="33"/>
    </row>
    <row r="19" spans="1:9" x14ac:dyDescent="0.3">
      <c r="A19" s="35" t="s">
        <v>40</v>
      </c>
      <c r="B19" s="56" t="s">
        <v>106</v>
      </c>
      <c r="C19" s="52">
        <v>21380</v>
      </c>
      <c r="D19" s="36">
        <v>3</v>
      </c>
      <c r="E19" s="52">
        <v>11755</v>
      </c>
      <c r="F19" s="35">
        <v>8</v>
      </c>
      <c r="G19" s="57">
        <f t="shared" si="0"/>
        <v>33135</v>
      </c>
      <c r="H19" s="73">
        <f t="shared" si="1"/>
        <v>11</v>
      </c>
      <c r="I19" s="33"/>
    </row>
    <row r="20" spans="1:9" x14ac:dyDescent="0.3">
      <c r="A20" s="35" t="s">
        <v>41</v>
      </c>
      <c r="B20" s="76" t="s">
        <v>74</v>
      </c>
      <c r="C20" s="77">
        <v>11450</v>
      </c>
      <c r="D20" s="78">
        <v>9</v>
      </c>
      <c r="E20" s="77">
        <v>33445</v>
      </c>
      <c r="F20" s="78">
        <v>3</v>
      </c>
      <c r="G20" s="57">
        <f t="shared" si="0"/>
        <v>44895</v>
      </c>
      <c r="H20" s="73">
        <f t="shared" si="1"/>
        <v>12</v>
      </c>
      <c r="I20" s="33"/>
    </row>
    <row r="21" spans="1:9" x14ac:dyDescent="0.3">
      <c r="A21" s="35" t="s">
        <v>42</v>
      </c>
      <c r="B21" s="56" t="s">
        <v>38</v>
      </c>
      <c r="C21" s="52">
        <v>11875</v>
      </c>
      <c r="D21" s="35">
        <v>7</v>
      </c>
      <c r="E21" s="52">
        <v>27570</v>
      </c>
      <c r="F21" s="35">
        <v>5</v>
      </c>
      <c r="G21" s="57">
        <f t="shared" si="0"/>
        <v>39445</v>
      </c>
      <c r="H21" s="73">
        <f t="shared" si="1"/>
        <v>12</v>
      </c>
      <c r="I21" s="33"/>
    </row>
    <row r="22" spans="1:9" x14ac:dyDescent="0.3">
      <c r="A22" s="35" t="s">
        <v>44</v>
      </c>
      <c r="B22" s="56" t="s">
        <v>135</v>
      </c>
      <c r="C22" s="14">
        <v>25295</v>
      </c>
      <c r="D22" s="13">
        <v>6</v>
      </c>
      <c r="E22" s="14">
        <v>15840</v>
      </c>
      <c r="F22" s="13">
        <v>7</v>
      </c>
      <c r="G22" s="57">
        <f t="shared" si="0"/>
        <v>41135</v>
      </c>
      <c r="H22" s="73">
        <f t="shared" si="1"/>
        <v>13</v>
      </c>
      <c r="I22" s="33"/>
    </row>
    <row r="23" spans="1:9" x14ac:dyDescent="0.3">
      <c r="A23" s="35" t="s">
        <v>45</v>
      </c>
      <c r="B23" s="79" t="s">
        <v>120</v>
      </c>
      <c r="C23" s="52">
        <v>16385</v>
      </c>
      <c r="D23" s="36">
        <v>8</v>
      </c>
      <c r="E23" s="52">
        <v>16610</v>
      </c>
      <c r="F23" s="35">
        <v>5</v>
      </c>
      <c r="G23" s="57">
        <f t="shared" si="0"/>
        <v>32995</v>
      </c>
      <c r="H23" s="73">
        <f t="shared" si="1"/>
        <v>13</v>
      </c>
      <c r="I23" s="33"/>
    </row>
    <row r="24" spans="1:9" x14ac:dyDescent="0.3">
      <c r="A24" s="35" t="s">
        <v>46</v>
      </c>
      <c r="B24" s="56" t="s">
        <v>108</v>
      </c>
      <c r="C24" s="57">
        <v>9830</v>
      </c>
      <c r="D24" s="72">
        <v>5</v>
      </c>
      <c r="E24" s="57">
        <v>10115</v>
      </c>
      <c r="F24" s="73">
        <v>9</v>
      </c>
      <c r="G24" s="57">
        <f t="shared" si="0"/>
        <v>19945</v>
      </c>
      <c r="H24" s="73">
        <f t="shared" si="1"/>
        <v>14</v>
      </c>
      <c r="I24" s="48"/>
    </row>
    <row r="25" spans="1:9" x14ac:dyDescent="0.3">
      <c r="A25" s="35" t="s">
        <v>48</v>
      </c>
      <c r="B25" s="56" t="s">
        <v>133</v>
      </c>
      <c r="C25" s="33">
        <v>6955</v>
      </c>
      <c r="D25" s="35">
        <v>6</v>
      </c>
      <c r="E25" s="33">
        <v>7210</v>
      </c>
      <c r="F25" s="35">
        <v>8</v>
      </c>
      <c r="G25" s="57">
        <f t="shared" si="0"/>
        <v>14165</v>
      </c>
      <c r="H25" s="73">
        <f t="shared" si="1"/>
        <v>14</v>
      </c>
      <c r="I25" s="33"/>
    </row>
    <row r="26" spans="1:9" x14ac:dyDescent="0.3">
      <c r="A26" s="35" t="s">
        <v>50</v>
      </c>
      <c r="B26" s="56" t="s">
        <v>134</v>
      </c>
      <c r="C26" s="80">
        <v>12530</v>
      </c>
      <c r="D26" s="81">
        <v>9</v>
      </c>
      <c r="E26" s="80">
        <v>26570</v>
      </c>
      <c r="F26" s="81">
        <v>6</v>
      </c>
      <c r="G26" s="57">
        <f t="shared" si="0"/>
        <v>39100</v>
      </c>
      <c r="H26" s="73">
        <f t="shared" si="1"/>
        <v>15</v>
      </c>
      <c r="I26" s="48"/>
    </row>
    <row r="27" spans="1:9" x14ac:dyDescent="0.3">
      <c r="A27" s="35" t="s">
        <v>75</v>
      </c>
      <c r="B27" s="56" t="s">
        <v>105</v>
      </c>
      <c r="C27" s="52">
        <v>2675</v>
      </c>
      <c r="D27" s="36">
        <v>8</v>
      </c>
      <c r="E27" s="52">
        <v>12720</v>
      </c>
      <c r="F27" s="35">
        <v>7</v>
      </c>
      <c r="G27" s="57">
        <f t="shared" si="0"/>
        <v>15395</v>
      </c>
      <c r="H27" s="73">
        <f t="shared" si="1"/>
        <v>15</v>
      </c>
      <c r="I27" s="33"/>
    </row>
    <row r="28" spans="1:9" x14ac:dyDescent="0.3">
      <c r="A28" s="35" t="s">
        <v>76</v>
      </c>
      <c r="B28" s="56" t="s">
        <v>47</v>
      </c>
      <c r="C28" s="52">
        <v>24605</v>
      </c>
      <c r="D28" s="35">
        <v>7</v>
      </c>
      <c r="E28" s="52">
        <v>4925</v>
      </c>
      <c r="F28" s="35">
        <v>9</v>
      </c>
      <c r="G28" s="57">
        <f t="shared" si="0"/>
        <v>29530</v>
      </c>
      <c r="H28" s="73">
        <f t="shared" si="1"/>
        <v>16</v>
      </c>
      <c r="I28" s="35"/>
    </row>
    <row r="29" spans="1:9" x14ac:dyDescent="0.3">
      <c r="A29" s="35" t="s">
        <v>78</v>
      </c>
      <c r="B29" s="56" t="s">
        <v>138</v>
      </c>
      <c r="C29" s="52">
        <v>5905</v>
      </c>
      <c r="D29" s="36">
        <v>7</v>
      </c>
      <c r="E29" s="52">
        <v>4115</v>
      </c>
      <c r="F29" s="35">
        <v>9</v>
      </c>
      <c r="G29" s="57">
        <f t="shared" si="0"/>
        <v>10020</v>
      </c>
      <c r="H29" s="73">
        <f t="shared" si="1"/>
        <v>16</v>
      </c>
      <c r="I29" s="33"/>
    </row>
    <row r="30" spans="1:9" x14ac:dyDescent="0.3">
      <c r="A30" s="35" t="s">
        <v>79</v>
      </c>
      <c r="B30" s="56" t="s">
        <v>17</v>
      </c>
      <c r="C30" s="52">
        <v>5750</v>
      </c>
      <c r="D30" s="35">
        <v>10</v>
      </c>
      <c r="E30" s="52">
        <v>12265</v>
      </c>
      <c r="F30" s="35">
        <v>8</v>
      </c>
      <c r="G30" s="57">
        <f t="shared" si="0"/>
        <v>18015</v>
      </c>
      <c r="H30" s="73">
        <f t="shared" si="1"/>
        <v>18</v>
      </c>
      <c r="I30" s="75"/>
    </row>
    <row r="31" spans="1:9" x14ac:dyDescent="0.3">
      <c r="A31" s="35" t="s">
        <v>80</v>
      </c>
      <c r="B31" s="56" t="s">
        <v>69</v>
      </c>
      <c r="C31" s="52">
        <v>0</v>
      </c>
      <c r="D31" s="35">
        <v>9.5</v>
      </c>
      <c r="E31" s="52">
        <v>0</v>
      </c>
      <c r="F31" s="35">
        <v>10</v>
      </c>
      <c r="G31" s="57">
        <f t="shared" si="0"/>
        <v>0</v>
      </c>
      <c r="H31" s="73">
        <f t="shared" si="1"/>
        <v>19.5</v>
      </c>
      <c r="I31" s="33"/>
    </row>
    <row r="32" spans="1:9" ht="14.25" customHeight="1" x14ac:dyDescent="0.3">
      <c r="A32" s="35" t="s">
        <v>81</v>
      </c>
      <c r="B32" s="56" t="s">
        <v>136</v>
      </c>
      <c r="C32" s="14">
        <v>0</v>
      </c>
      <c r="D32" s="13">
        <v>9.5</v>
      </c>
      <c r="E32" s="14">
        <v>0</v>
      </c>
      <c r="F32" s="13">
        <v>10</v>
      </c>
      <c r="G32" s="57">
        <f t="shared" si="0"/>
        <v>0</v>
      </c>
      <c r="H32" s="73">
        <f t="shared" si="1"/>
        <v>19.5</v>
      </c>
      <c r="I32" s="33"/>
    </row>
    <row r="33" spans="1:9" x14ac:dyDescent="0.3">
      <c r="A33" s="35" t="s">
        <v>82</v>
      </c>
      <c r="B33" s="79" t="s">
        <v>139</v>
      </c>
      <c r="C33" s="52">
        <v>9965</v>
      </c>
      <c r="D33" s="36">
        <v>10</v>
      </c>
      <c r="E33" s="52">
        <v>7410</v>
      </c>
      <c r="F33" s="35">
        <v>10</v>
      </c>
      <c r="G33" s="57">
        <f t="shared" si="0"/>
        <v>17375</v>
      </c>
      <c r="H33" s="73">
        <f t="shared" si="1"/>
        <v>20</v>
      </c>
      <c r="I33" s="71"/>
    </row>
    <row r="34" spans="1:9" x14ac:dyDescent="0.3">
      <c r="C34" s="1">
        <f>SUM(C4:C33)</f>
        <v>609920</v>
      </c>
      <c r="E34" s="1">
        <f>SUM(E4:E33)</f>
        <v>668030</v>
      </c>
      <c r="G34" s="66">
        <f>SUM(G4:G33)</f>
        <v>1277950</v>
      </c>
    </row>
  </sheetData>
  <sortState ref="B4:H33">
    <sortCondition ref="B4"/>
  </sortState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zoomScale="145" zoomScaleNormal="145" workbookViewId="0">
      <selection sqref="A1:I26"/>
    </sheetView>
  </sheetViews>
  <sheetFormatPr defaultRowHeight="14.4" x14ac:dyDescent="0.3"/>
  <cols>
    <col min="2" max="2" width="16.44140625" bestFit="1" customWidth="1"/>
    <col min="9" max="9" width="11.5546875" bestFit="1" customWidth="1"/>
  </cols>
  <sheetData>
    <row r="1" spans="1:9" x14ac:dyDescent="0.3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 x14ac:dyDescent="0.3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 s="12" customFormat="1" x14ac:dyDescent="0.3">
      <c r="A3" s="31" t="s">
        <v>22</v>
      </c>
      <c r="B3" s="7" t="s">
        <v>13</v>
      </c>
      <c r="C3" s="16">
        <v>7075</v>
      </c>
      <c r="D3" s="9">
        <v>1</v>
      </c>
      <c r="E3" s="7">
        <v>10000</v>
      </c>
      <c r="F3" s="9">
        <v>1</v>
      </c>
      <c r="G3" s="7">
        <f t="shared" ref="G3:G25" si="0">+C3+E3</f>
        <v>17075</v>
      </c>
      <c r="H3" s="9">
        <f t="shared" ref="H3:H25" si="1">+D3+F3</f>
        <v>2</v>
      </c>
      <c r="I3" s="7"/>
    </row>
    <row r="4" spans="1:9" s="12" customFormat="1" x14ac:dyDescent="0.3">
      <c r="A4" s="31" t="s">
        <v>23</v>
      </c>
      <c r="B4" s="7" t="s">
        <v>121</v>
      </c>
      <c r="C4" s="16">
        <v>3895</v>
      </c>
      <c r="D4" s="9">
        <v>1</v>
      </c>
      <c r="E4" s="7">
        <v>0</v>
      </c>
      <c r="F4" s="9">
        <v>6.5</v>
      </c>
      <c r="G4" s="7">
        <f t="shared" si="0"/>
        <v>3895</v>
      </c>
      <c r="H4" s="9">
        <f t="shared" si="1"/>
        <v>7.5</v>
      </c>
      <c r="I4" s="7"/>
    </row>
    <row r="5" spans="1:9" s="12" customFormat="1" x14ac:dyDescent="0.3">
      <c r="A5" s="31" t="s">
        <v>25</v>
      </c>
      <c r="B5" s="7" t="s">
        <v>43</v>
      </c>
      <c r="C5" s="16">
        <v>6495</v>
      </c>
      <c r="D5" s="9">
        <v>2</v>
      </c>
      <c r="E5" s="7">
        <v>0</v>
      </c>
      <c r="F5" s="9">
        <v>6.5</v>
      </c>
      <c r="G5" s="7">
        <f t="shared" si="0"/>
        <v>6495</v>
      </c>
      <c r="H5" s="9">
        <f t="shared" si="1"/>
        <v>8.5</v>
      </c>
      <c r="I5" s="7"/>
    </row>
    <row r="6" spans="1:9" s="12" customFormat="1" x14ac:dyDescent="0.3">
      <c r="A6" s="31" t="s">
        <v>26</v>
      </c>
      <c r="B6" s="7" t="s">
        <v>119</v>
      </c>
      <c r="C6" s="16">
        <v>0</v>
      </c>
      <c r="D6" s="9">
        <v>8</v>
      </c>
      <c r="E6" s="7">
        <v>9750</v>
      </c>
      <c r="F6" s="9">
        <v>2</v>
      </c>
      <c r="G6" s="7">
        <f t="shared" si="0"/>
        <v>9750</v>
      </c>
      <c r="H6" s="9">
        <f t="shared" si="1"/>
        <v>10</v>
      </c>
      <c r="I6" s="7">
        <v>4760</v>
      </c>
    </row>
    <row r="7" spans="1:9" s="12" customFormat="1" x14ac:dyDescent="0.3">
      <c r="A7" s="31" t="s">
        <v>28</v>
      </c>
      <c r="B7" s="7" t="s">
        <v>120</v>
      </c>
      <c r="C7" s="16">
        <v>3760</v>
      </c>
      <c r="D7" s="9">
        <v>2</v>
      </c>
      <c r="E7" s="7">
        <v>0</v>
      </c>
      <c r="F7" s="9">
        <v>8</v>
      </c>
      <c r="G7" s="7">
        <f t="shared" si="0"/>
        <v>3760</v>
      </c>
      <c r="H7" s="9">
        <f t="shared" si="1"/>
        <v>10</v>
      </c>
      <c r="I7" s="8"/>
    </row>
    <row r="8" spans="1:9" s="12" customFormat="1" x14ac:dyDescent="0.3">
      <c r="A8" s="31" t="s">
        <v>29</v>
      </c>
      <c r="B8" s="7" t="s">
        <v>158</v>
      </c>
      <c r="C8" s="16">
        <v>745</v>
      </c>
      <c r="D8" s="9">
        <v>5</v>
      </c>
      <c r="E8" s="7">
        <v>1195</v>
      </c>
      <c r="F8" s="9">
        <v>5</v>
      </c>
      <c r="G8" s="7">
        <f t="shared" si="0"/>
        <v>1940</v>
      </c>
      <c r="H8" s="9">
        <f t="shared" si="1"/>
        <v>10</v>
      </c>
      <c r="I8" s="8"/>
    </row>
    <row r="9" spans="1:9" s="12" customFormat="1" x14ac:dyDescent="0.3">
      <c r="A9" s="35" t="s">
        <v>30</v>
      </c>
      <c r="B9" s="8" t="s">
        <v>74</v>
      </c>
      <c r="C9" s="15">
        <v>800</v>
      </c>
      <c r="D9" s="13">
        <v>4</v>
      </c>
      <c r="E9" s="14">
        <v>0</v>
      </c>
      <c r="F9" s="13">
        <v>6.5</v>
      </c>
      <c r="G9" s="14">
        <f t="shared" si="0"/>
        <v>800</v>
      </c>
      <c r="H9" s="13">
        <f t="shared" si="1"/>
        <v>10.5</v>
      </c>
      <c r="I9" s="8"/>
    </row>
    <row r="10" spans="1:9" s="12" customFormat="1" x14ac:dyDescent="0.3">
      <c r="A10" s="35" t="s">
        <v>31</v>
      </c>
      <c r="B10" s="8" t="s">
        <v>17</v>
      </c>
      <c r="C10" s="15">
        <v>0</v>
      </c>
      <c r="D10" s="13">
        <v>9.5</v>
      </c>
      <c r="E10" s="14">
        <v>790</v>
      </c>
      <c r="F10" s="13">
        <v>1</v>
      </c>
      <c r="G10" s="14">
        <f t="shared" si="0"/>
        <v>790</v>
      </c>
      <c r="H10" s="13">
        <f t="shared" si="1"/>
        <v>10.5</v>
      </c>
      <c r="I10" s="8"/>
    </row>
    <row r="11" spans="1:9" s="12" customFormat="1" x14ac:dyDescent="0.3">
      <c r="A11" s="35" t="s">
        <v>32</v>
      </c>
      <c r="B11" s="8" t="s">
        <v>14</v>
      </c>
      <c r="C11" s="15">
        <v>0</v>
      </c>
      <c r="D11" s="13">
        <v>8</v>
      </c>
      <c r="E11" s="14">
        <v>5210</v>
      </c>
      <c r="F11" s="13">
        <v>3</v>
      </c>
      <c r="G11" s="14">
        <f t="shared" si="0"/>
        <v>5210</v>
      </c>
      <c r="H11" s="13">
        <f t="shared" si="1"/>
        <v>11</v>
      </c>
      <c r="I11" s="14"/>
    </row>
    <row r="12" spans="1:9" s="12" customFormat="1" x14ac:dyDescent="0.3">
      <c r="A12" s="35" t="s">
        <v>33</v>
      </c>
      <c r="B12" s="8" t="s">
        <v>157</v>
      </c>
      <c r="C12" s="15">
        <v>3505</v>
      </c>
      <c r="D12" s="13">
        <v>3</v>
      </c>
      <c r="E12" s="14">
        <v>0</v>
      </c>
      <c r="F12" s="13">
        <v>8</v>
      </c>
      <c r="G12" s="14">
        <f t="shared" si="0"/>
        <v>3505</v>
      </c>
      <c r="H12" s="13">
        <f t="shared" si="1"/>
        <v>11</v>
      </c>
      <c r="I12" s="8"/>
    </row>
    <row r="13" spans="1:9" s="12" customFormat="1" x14ac:dyDescent="0.3">
      <c r="A13" s="35" t="s">
        <v>34</v>
      </c>
      <c r="B13" s="14" t="s">
        <v>105</v>
      </c>
      <c r="C13" s="15">
        <v>940</v>
      </c>
      <c r="D13" s="13">
        <v>4</v>
      </c>
      <c r="E13" s="14">
        <v>0</v>
      </c>
      <c r="F13" s="13">
        <v>8</v>
      </c>
      <c r="G13" s="14">
        <f t="shared" si="0"/>
        <v>940</v>
      </c>
      <c r="H13" s="13">
        <f t="shared" si="1"/>
        <v>12</v>
      </c>
      <c r="I13" s="7"/>
    </row>
    <row r="14" spans="1:9" s="12" customFormat="1" x14ac:dyDescent="0.3">
      <c r="A14" s="35" t="s">
        <v>35</v>
      </c>
      <c r="B14" s="14" t="s">
        <v>16</v>
      </c>
      <c r="C14" s="15">
        <v>0</v>
      </c>
      <c r="D14" s="13">
        <v>8</v>
      </c>
      <c r="E14" s="14">
        <v>2020</v>
      </c>
      <c r="F14" s="13">
        <v>4</v>
      </c>
      <c r="G14" s="14">
        <f t="shared" si="0"/>
        <v>2020</v>
      </c>
      <c r="H14" s="13">
        <f t="shared" si="1"/>
        <v>12</v>
      </c>
      <c r="I14" s="14"/>
    </row>
    <row r="15" spans="1:9" s="12" customFormat="1" x14ac:dyDescent="0.3">
      <c r="A15" s="35" t="s">
        <v>36</v>
      </c>
      <c r="B15" s="14" t="s">
        <v>115</v>
      </c>
      <c r="C15" s="15">
        <v>725</v>
      </c>
      <c r="D15" s="13">
        <v>6</v>
      </c>
      <c r="E15" s="14">
        <v>0</v>
      </c>
      <c r="F15" s="13">
        <v>6.5</v>
      </c>
      <c r="G15" s="14">
        <f t="shared" si="0"/>
        <v>725</v>
      </c>
      <c r="H15" s="13">
        <f t="shared" si="1"/>
        <v>12.5</v>
      </c>
      <c r="I15" s="8"/>
    </row>
    <row r="16" spans="1:9" s="12" customFormat="1" x14ac:dyDescent="0.3">
      <c r="A16" s="35" t="s">
        <v>37</v>
      </c>
      <c r="B16" s="14" t="s">
        <v>24</v>
      </c>
      <c r="C16" s="15">
        <v>1290</v>
      </c>
      <c r="D16" s="13">
        <v>3</v>
      </c>
      <c r="E16" s="14">
        <v>0</v>
      </c>
      <c r="F16" s="13">
        <v>11</v>
      </c>
      <c r="G16" s="14">
        <f t="shared" si="0"/>
        <v>1290</v>
      </c>
      <c r="H16" s="13">
        <f t="shared" si="1"/>
        <v>14</v>
      </c>
      <c r="I16" s="7"/>
    </row>
    <row r="17" spans="1:9" s="12" customFormat="1" x14ac:dyDescent="0.3">
      <c r="A17" s="35" t="s">
        <v>39</v>
      </c>
      <c r="B17" s="8" t="s">
        <v>15</v>
      </c>
      <c r="C17" s="15">
        <v>0</v>
      </c>
      <c r="D17" s="13">
        <v>8</v>
      </c>
      <c r="E17" s="14">
        <v>0</v>
      </c>
      <c r="F17" s="13">
        <v>6.5</v>
      </c>
      <c r="G17" s="14">
        <f t="shared" si="0"/>
        <v>0</v>
      </c>
      <c r="H17" s="13">
        <f t="shared" si="1"/>
        <v>14.5</v>
      </c>
      <c r="I17" s="8"/>
    </row>
    <row r="18" spans="1:9" s="12" customFormat="1" x14ac:dyDescent="0.3">
      <c r="A18" s="35" t="s">
        <v>40</v>
      </c>
      <c r="B18" s="8" t="s">
        <v>47</v>
      </c>
      <c r="C18" s="15">
        <v>0</v>
      </c>
      <c r="D18" s="13">
        <v>8</v>
      </c>
      <c r="E18" s="14">
        <v>0</v>
      </c>
      <c r="F18" s="13">
        <v>6.5</v>
      </c>
      <c r="G18" s="14">
        <f t="shared" si="0"/>
        <v>0</v>
      </c>
      <c r="H18" s="13">
        <f t="shared" si="1"/>
        <v>14.5</v>
      </c>
      <c r="I18" s="8"/>
    </row>
    <row r="19" spans="1:9" s="12" customFormat="1" x14ac:dyDescent="0.3">
      <c r="A19" s="35" t="s">
        <v>41</v>
      </c>
      <c r="B19" s="8" t="s">
        <v>73</v>
      </c>
      <c r="C19" s="15">
        <v>0</v>
      </c>
      <c r="D19" s="13">
        <v>8</v>
      </c>
      <c r="E19" s="14">
        <v>0</v>
      </c>
      <c r="F19" s="13">
        <v>6.5</v>
      </c>
      <c r="G19" s="14">
        <f t="shared" si="0"/>
        <v>0</v>
      </c>
      <c r="H19" s="13">
        <f t="shared" si="1"/>
        <v>14.5</v>
      </c>
      <c r="I19" s="8"/>
    </row>
    <row r="20" spans="1:9" s="12" customFormat="1" x14ac:dyDescent="0.3">
      <c r="A20" s="35" t="s">
        <v>42</v>
      </c>
      <c r="B20" s="8" t="s">
        <v>18</v>
      </c>
      <c r="C20" s="15">
        <v>0</v>
      </c>
      <c r="D20" s="13">
        <v>8</v>
      </c>
      <c r="E20" s="14">
        <v>0</v>
      </c>
      <c r="F20" s="13">
        <v>8</v>
      </c>
      <c r="G20" s="14">
        <f t="shared" si="0"/>
        <v>0</v>
      </c>
      <c r="H20" s="13">
        <f t="shared" si="1"/>
        <v>16</v>
      </c>
      <c r="I20" s="8"/>
    </row>
    <row r="21" spans="1:9" s="12" customFormat="1" x14ac:dyDescent="0.3">
      <c r="A21" s="35" t="s">
        <v>44</v>
      </c>
      <c r="B21" s="8" t="s">
        <v>68</v>
      </c>
      <c r="C21" s="15">
        <v>0</v>
      </c>
      <c r="D21" s="13">
        <v>9.5</v>
      </c>
      <c r="E21" s="14">
        <v>0</v>
      </c>
      <c r="F21" s="13">
        <v>6.5</v>
      </c>
      <c r="G21" s="14">
        <f t="shared" si="0"/>
        <v>0</v>
      </c>
      <c r="H21" s="13">
        <f t="shared" si="1"/>
        <v>16</v>
      </c>
      <c r="I21" s="8"/>
    </row>
    <row r="22" spans="1:9" s="12" customFormat="1" x14ac:dyDescent="0.3">
      <c r="A22" s="35" t="s">
        <v>45</v>
      </c>
      <c r="B22" s="8" t="s">
        <v>99</v>
      </c>
      <c r="C22" s="15">
        <v>0</v>
      </c>
      <c r="D22" s="13">
        <v>9.5</v>
      </c>
      <c r="E22" s="14">
        <v>0</v>
      </c>
      <c r="F22" s="88">
        <v>6.5</v>
      </c>
      <c r="G22" s="14">
        <f t="shared" si="0"/>
        <v>0</v>
      </c>
      <c r="H22" s="13">
        <f t="shared" si="1"/>
        <v>16</v>
      </c>
      <c r="I22" s="8"/>
    </row>
    <row r="23" spans="1:9" s="12" customFormat="1" x14ac:dyDescent="0.3">
      <c r="A23" s="35" t="s">
        <v>46</v>
      </c>
      <c r="B23" s="8" t="s">
        <v>108</v>
      </c>
      <c r="C23" s="15">
        <v>0</v>
      </c>
      <c r="D23" s="13">
        <v>9.5</v>
      </c>
      <c r="E23" s="14">
        <v>0</v>
      </c>
      <c r="F23" s="88">
        <v>6.5</v>
      </c>
      <c r="G23" s="14">
        <f t="shared" si="0"/>
        <v>0</v>
      </c>
      <c r="H23" s="13">
        <f t="shared" si="1"/>
        <v>16</v>
      </c>
      <c r="I23" s="8"/>
    </row>
    <row r="24" spans="1:9" s="12" customFormat="1" x14ac:dyDescent="0.3">
      <c r="A24" s="35" t="s">
        <v>48</v>
      </c>
      <c r="B24" s="8" t="s">
        <v>133</v>
      </c>
      <c r="C24" s="15">
        <v>0</v>
      </c>
      <c r="D24" s="13">
        <v>9.5</v>
      </c>
      <c r="E24" s="14">
        <v>0</v>
      </c>
      <c r="F24" s="88">
        <v>8</v>
      </c>
      <c r="G24" s="14">
        <f t="shared" si="0"/>
        <v>0</v>
      </c>
      <c r="H24" s="13">
        <f t="shared" si="1"/>
        <v>17.5</v>
      </c>
      <c r="I24" s="8"/>
    </row>
    <row r="25" spans="1:9" s="12" customFormat="1" x14ac:dyDescent="0.3">
      <c r="A25" s="35" t="s">
        <v>50</v>
      </c>
      <c r="B25" s="8" t="s">
        <v>159</v>
      </c>
      <c r="C25" s="15">
        <v>0</v>
      </c>
      <c r="D25" s="13">
        <v>9.5</v>
      </c>
      <c r="E25" s="14">
        <v>0</v>
      </c>
      <c r="F25" s="88">
        <v>11</v>
      </c>
      <c r="G25" s="14">
        <f t="shared" si="0"/>
        <v>0</v>
      </c>
      <c r="H25" s="13">
        <f t="shared" si="1"/>
        <v>20.5</v>
      </c>
      <c r="I25" s="8"/>
    </row>
    <row r="26" spans="1:9" x14ac:dyDescent="0.3">
      <c r="C26" s="1">
        <f>SUM(C3:C25)</f>
        <v>29230</v>
      </c>
      <c r="D26" s="10"/>
      <c r="E26" s="1">
        <f>SUM(E3:E25)</f>
        <v>28965</v>
      </c>
      <c r="F26" s="10"/>
      <c r="G26" s="7">
        <f>SUM(G3:G25)</f>
        <v>58195</v>
      </c>
    </row>
    <row r="27" spans="1:9" x14ac:dyDescent="0.3">
      <c r="B27" s="12"/>
    </row>
  </sheetData>
  <sortState ref="A3:I26">
    <sortCondition ref="H3"/>
  </sortState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"/>
  <sheetViews>
    <sheetView tabSelected="1" zoomScale="90" zoomScaleNormal="90" workbookViewId="0">
      <selection activeCell="I18" sqref="I18"/>
    </sheetView>
  </sheetViews>
  <sheetFormatPr defaultRowHeight="14.4" x14ac:dyDescent="0.3"/>
  <cols>
    <col min="1" max="1" width="9.109375" style="26"/>
    <col min="2" max="2" width="17.6640625" customWidth="1"/>
    <col min="3" max="3" width="9.5546875" customWidth="1"/>
    <col min="4" max="4" width="7.88671875" customWidth="1"/>
    <col min="5" max="5" width="9" customWidth="1"/>
    <col min="6" max="7" width="7.6640625" customWidth="1"/>
    <col min="8" max="8" width="7.88671875" customWidth="1"/>
    <col min="9" max="9" width="9" customWidth="1"/>
    <col min="10" max="10" width="7.33203125" customWidth="1"/>
    <col min="11" max="11" width="9.6640625" customWidth="1"/>
    <col min="12" max="12" width="8" style="26" customWidth="1"/>
    <col min="13" max="13" width="9.44140625" customWidth="1"/>
    <col min="14" max="14" width="7.88671875" style="26" customWidth="1"/>
    <col min="15" max="18" width="8.5546875" customWidth="1"/>
    <col min="19" max="19" width="12.6640625" customWidth="1"/>
    <col min="20" max="20" width="13.6640625" customWidth="1"/>
    <col min="21" max="21" width="13" customWidth="1"/>
    <col min="22" max="22" width="13.88671875" customWidth="1"/>
  </cols>
  <sheetData>
    <row r="1" spans="1:23" ht="57.6" x14ac:dyDescent="0.3">
      <c r="A1" s="23" t="s">
        <v>77</v>
      </c>
      <c r="B1" s="17" t="s">
        <v>6</v>
      </c>
      <c r="C1" s="18" t="s">
        <v>52</v>
      </c>
      <c r="D1" s="18" t="s">
        <v>57</v>
      </c>
      <c r="E1" s="18" t="s">
        <v>53</v>
      </c>
      <c r="F1" s="18" t="s">
        <v>56</v>
      </c>
      <c r="G1" s="18" t="s">
        <v>54</v>
      </c>
      <c r="H1" s="18" t="s">
        <v>55</v>
      </c>
      <c r="I1" s="18" t="s">
        <v>58</v>
      </c>
      <c r="J1" s="18" t="s">
        <v>59</v>
      </c>
      <c r="K1" s="18" t="s">
        <v>60</v>
      </c>
      <c r="L1" s="82" t="s">
        <v>61</v>
      </c>
      <c r="M1" s="18" t="s">
        <v>62</v>
      </c>
      <c r="N1" s="82" t="s">
        <v>63</v>
      </c>
      <c r="O1" s="18" t="s">
        <v>64</v>
      </c>
      <c r="P1" s="18" t="s">
        <v>65</v>
      </c>
      <c r="Q1" s="18" t="s">
        <v>66</v>
      </c>
      <c r="R1" s="18" t="s">
        <v>67</v>
      </c>
      <c r="S1" s="19" t="s">
        <v>162</v>
      </c>
      <c r="T1" s="19" t="s">
        <v>163</v>
      </c>
      <c r="U1" s="19" t="s">
        <v>164</v>
      </c>
      <c r="V1" s="19" t="s">
        <v>165</v>
      </c>
    </row>
    <row r="2" spans="1:23" s="12" customFormat="1" x14ac:dyDescent="0.3">
      <c r="A2" s="31" t="s">
        <v>22</v>
      </c>
      <c r="B2" s="60" t="s">
        <v>13</v>
      </c>
      <c r="C2" s="100">
        <v>21850</v>
      </c>
      <c r="D2" s="101">
        <v>2</v>
      </c>
      <c r="E2" s="66">
        <v>28395</v>
      </c>
      <c r="F2" s="66">
        <v>2</v>
      </c>
      <c r="G2" s="102">
        <v>48095</v>
      </c>
      <c r="H2" s="102">
        <v>1</v>
      </c>
      <c r="I2" s="100">
        <v>21145</v>
      </c>
      <c r="J2" s="100">
        <v>3</v>
      </c>
      <c r="K2" s="66">
        <v>29710</v>
      </c>
      <c r="L2" s="66">
        <v>1</v>
      </c>
      <c r="M2" s="66">
        <v>55885</v>
      </c>
      <c r="N2" s="66">
        <v>2</v>
      </c>
      <c r="O2" s="89">
        <v>7075</v>
      </c>
      <c r="P2" s="90">
        <v>1</v>
      </c>
      <c r="Q2" s="90">
        <v>10000</v>
      </c>
      <c r="R2" s="90">
        <v>1</v>
      </c>
      <c r="S2" s="7">
        <f t="shared" ref="S2" si="0">+C2+E2+G2+I2+K2+M2+O2+Q2</f>
        <v>222155</v>
      </c>
      <c r="T2" s="7">
        <f t="shared" ref="T2" si="1">+D2+F2+H2+J2+L2+N2+P2+R2</f>
        <v>13</v>
      </c>
      <c r="U2" s="90">
        <v>-5</v>
      </c>
      <c r="V2" s="1">
        <f t="shared" ref="V2" si="2">+T2+U2</f>
        <v>8</v>
      </c>
    </row>
    <row r="3" spans="1:23" s="12" customFormat="1" x14ac:dyDescent="0.3">
      <c r="A3" s="31" t="s">
        <v>23</v>
      </c>
      <c r="B3" s="103" t="s">
        <v>43</v>
      </c>
      <c r="C3" s="66">
        <v>23820</v>
      </c>
      <c r="D3" s="104">
        <v>1</v>
      </c>
      <c r="E3" s="100">
        <v>1895</v>
      </c>
      <c r="F3" s="100">
        <v>3</v>
      </c>
      <c r="G3" s="66">
        <v>51315</v>
      </c>
      <c r="H3" s="104">
        <v>1</v>
      </c>
      <c r="I3" s="66">
        <v>53410</v>
      </c>
      <c r="J3" s="66">
        <v>2</v>
      </c>
      <c r="K3" s="66">
        <v>64380</v>
      </c>
      <c r="L3" s="104">
        <v>2</v>
      </c>
      <c r="M3" s="66">
        <v>36930</v>
      </c>
      <c r="N3" s="66">
        <v>1</v>
      </c>
      <c r="O3" s="89">
        <v>6495</v>
      </c>
      <c r="P3" s="90">
        <v>2</v>
      </c>
      <c r="Q3" s="105">
        <v>0</v>
      </c>
      <c r="R3" s="105">
        <v>6.5</v>
      </c>
      <c r="S3" s="7">
        <f>+C3+E3+G3+I3+K3+M3+O3+Q3</f>
        <v>238245</v>
      </c>
      <c r="T3" s="7">
        <f>+D3+F3+H3+J3+L3+N3+P3+R3</f>
        <v>18.5</v>
      </c>
      <c r="U3" s="90">
        <v>-9.5</v>
      </c>
      <c r="V3" s="1">
        <f>+T3+U3</f>
        <v>9</v>
      </c>
    </row>
    <row r="4" spans="1:23" s="12" customFormat="1" x14ac:dyDescent="0.3">
      <c r="A4" s="31" t="s">
        <v>25</v>
      </c>
      <c r="B4" s="60" t="s">
        <v>119</v>
      </c>
      <c r="C4" s="66">
        <v>27450</v>
      </c>
      <c r="D4" s="104">
        <v>2</v>
      </c>
      <c r="E4" s="66">
        <v>20680</v>
      </c>
      <c r="F4" s="66">
        <v>3</v>
      </c>
      <c r="G4" s="66">
        <v>40520</v>
      </c>
      <c r="H4" s="66">
        <v>3</v>
      </c>
      <c r="I4" s="66">
        <v>32200</v>
      </c>
      <c r="J4" s="66">
        <v>1</v>
      </c>
      <c r="K4" s="66">
        <v>39600</v>
      </c>
      <c r="L4" s="66">
        <v>3</v>
      </c>
      <c r="M4" s="100">
        <v>23330</v>
      </c>
      <c r="N4" s="100">
        <v>4</v>
      </c>
      <c r="O4" s="106">
        <v>0</v>
      </c>
      <c r="P4" s="105">
        <v>8</v>
      </c>
      <c r="Q4" s="90">
        <v>9750</v>
      </c>
      <c r="R4" s="90">
        <v>2</v>
      </c>
      <c r="S4" s="7">
        <f t="shared" ref="S4:S64" si="3">+C4+E4+G4+I4+K4+M4+O4+Q4</f>
        <v>193530</v>
      </c>
      <c r="T4" s="7">
        <f t="shared" ref="T4:T64" si="4">+D4+F4+H4+J4+L4+N4+P4+R4</f>
        <v>26</v>
      </c>
      <c r="U4" s="90">
        <v>-12</v>
      </c>
      <c r="V4" s="1">
        <f t="shared" ref="V4:V64" si="5">+T4+U4</f>
        <v>14</v>
      </c>
      <c r="W4" s="12">
        <f>+S4-M4</f>
        <v>170200</v>
      </c>
    </row>
    <row r="5" spans="1:23" s="12" customFormat="1" x14ac:dyDescent="0.3">
      <c r="A5" s="31" t="s">
        <v>26</v>
      </c>
      <c r="B5" s="60" t="s">
        <v>14</v>
      </c>
      <c r="C5" s="66">
        <v>5725</v>
      </c>
      <c r="D5" s="66">
        <v>1</v>
      </c>
      <c r="E5" s="66">
        <v>11070</v>
      </c>
      <c r="F5" s="66">
        <v>3</v>
      </c>
      <c r="G5" s="100">
        <v>21160</v>
      </c>
      <c r="H5" s="101">
        <v>6</v>
      </c>
      <c r="I5" s="66">
        <v>24075</v>
      </c>
      <c r="J5" s="66">
        <v>3</v>
      </c>
      <c r="K5" s="64">
        <v>70520</v>
      </c>
      <c r="L5" s="107">
        <v>1</v>
      </c>
      <c r="M5" s="64">
        <v>39690</v>
      </c>
      <c r="N5" s="64">
        <v>3</v>
      </c>
      <c r="O5" s="106">
        <v>0</v>
      </c>
      <c r="P5" s="105">
        <v>8</v>
      </c>
      <c r="Q5" s="90">
        <v>5210</v>
      </c>
      <c r="R5" s="90">
        <v>3</v>
      </c>
      <c r="S5" s="7">
        <f t="shared" si="3"/>
        <v>177450</v>
      </c>
      <c r="T5" s="7">
        <f t="shared" si="4"/>
        <v>28</v>
      </c>
      <c r="U5" s="90">
        <v>-14</v>
      </c>
      <c r="V5" s="1">
        <f t="shared" si="5"/>
        <v>14</v>
      </c>
      <c r="W5" s="12">
        <f>+S5-G5</f>
        <v>156290</v>
      </c>
    </row>
    <row r="6" spans="1:23" s="12" customFormat="1" x14ac:dyDescent="0.3">
      <c r="A6" s="31" t="s">
        <v>28</v>
      </c>
      <c r="B6" s="60" t="s">
        <v>120</v>
      </c>
      <c r="C6" s="66">
        <v>24120</v>
      </c>
      <c r="D6" s="104">
        <v>3</v>
      </c>
      <c r="E6" s="66">
        <v>31150</v>
      </c>
      <c r="F6" s="66">
        <v>1</v>
      </c>
      <c r="G6" s="66">
        <v>16060</v>
      </c>
      <c r="H6" s="104">
        <v>3</v>
      </c>
      <c r="I6" s="66">
        <v>63350</v>
      </c>
      <c r="J6" s="66">
        <v>1</v>
      </c>
      <c r="K6" s="100">
        <v>16385</v>
      </c>
      <c r="L6" s="101">
        <v>8</v>
      </c>
      <c r="M6" s="66">
        <v>16610</v>
      </c>
      <c r="N6" s="66">
        <v>5</v>
      </c>
      <c r="O6" s="89">
        <v>3760</v>
      </c>
      <c r="P6" s="90">
        <v>2</v>
      </c>
      <c r="Q6" s="105">
        <v>0</v>
      </c>
      <c r="R6" s="105">
        <v>8</v>
      </c>
      <c r="S6" s="7">
        <f t="shared" ref="S6" si="6">+C6+E6+G6+I6+K6+M6+O6+Q6</f>
        <v>171435</v>
      </c>
      <c r="T6" s="7">
        <f t="shared" ref="T6" si="7">+D6+F6+H6+J6+L6+N6+P6+R6</f>
        <v>31</v>
      </c>
      <c r="U6" s="90">
        <v>-16</v>
      </c>
      <c r="V6" s="1">
        <f t="shared" ref="V6" si="8">+T6+U6</f>
        <v>15</v>
      </c>
    </row>
    <row r="7" spans="1:23" s="12" customFormat="1" x14ac:dyDescent="0.3">
      <c r="A7" s="31" t="s">
        <v>29</v>
      </c>
      <c r="B7" s="60" t="s">
        <v>99</v>
      </c>
      <c r="C7" s="66">
        <v>4175</v>
      </c>
      <c r="D7" s="66">
        <v>2</v>
      </c>
      <c r="E7" s="66">
        <v>37540</v>
      </c>
      <c r="F7" s="66">
        <v>1</v>
      </c>
      <c r="G7" s="66">
        <v>29605</v>
      </c>
      <c r="H7" s="104">
        <v>4</v>
      </c>
      <c r="I7" s="66">
        <v>31030</v>
      </c>
      <c r="J7" s="66">
        <v>2</v>
      </c>
      <c r="K7" s="66">
        <v>26435</v>
      </c>
      <c r="L7" s="104">
        <v>2</v>
      </c>
      <c r="M7" s="66">
        <v>14795</v>
      </c>
      <c r="N7" s="66">
        <v>6</v>
      </c>
      <c r="O7" s="106">
        <v>0</v>
      </c>
      <c r="P7" s="105">
        <v>9.5</v>
      </c>
      <c r="Q7" s="105">
        <v>0</v>
      </c>
      <c r="R7" s="106">
        <v>6.5</v>
      </c>
      <c r="S7" s="7">
        <f t="shared" si="3"/>
        <v>143580</v>
      </c>
      <c r="T7" s="7">
        <f t="shared" si="4"/>
        <v>33</v>
      </c>
      <c r="U7" s="90">
        <v>-16</v>
      </c>
      <c r="V7" s="1">
        <f t="shared" si="5"/>
        <v>17</v>
      </c>
    </row>
    <row r="8" spans="1:23" x14ac:dyDescent="0.3">
      <c r="A8" s="35" t="s">
        <v>30</v>
      </c>
      <c r="B8" s="61" t="s">
        <v>16</v>
      </c>
      <c r="C8" s="52">
        <v>3955</v>
      </c>
      <c r="D8" s="53">
        <v>3</v>
      </c>
      <c r="E8" s="52">
        <v>20760</v>
      </c>
      <c r="F8" s="52">
        <v>3</v>
      </c>
      <c r="G8" s="52">
        <v>13585</v>
      </c>
      <c r="H8" s="53">
        <v>4</v>
      </c>
      <c r="I8" s="93">
        <v>15870</v>
      </c>
      <c r="J8" s="93">
        <v>5</v>
      </c>
      <c r="K8" s="52">
        <v>21130</v>
      </c>
      <c r="L8" s="53">
        <v>2</v>
      </c>
      <c r="M8" s="52">
        <v>36500</v>
      </c>
      <c r="N8" s="52">
        <v>2</v>
      </c>
      <c r="O8" s="95">
        <v>0</v>
      </c>
      <c r="P8" s="92">
        <v>8</v>
      </c>
      <c r="Q8" s="83">
        <v>2020</v>
      </c>
      <c r="R8" s="83">
        <v>4</v>
      </c>
      <c r="S8" s="7">
        <f t="shared" si="3"/>
        <v>113820</v>
      </c>
      <c r="T8" s="7">
        <f t="shared" si="4"/>
        <v>31</v>
      </c>
      <c r="U8" s="98">
        <v>-13</v>
      </c>
      <c r="V8" s="99">
        <f t="shared" si="5"/>
        <v>18</v>
      </c>
    </row>
    <row r="9" spans="1:23" x14ac:dyDescent="0.3">
      <c r="A9" s="35" t="s">
        <v>31</v>
      </c>
      <c r="B9" s="61" t="s">
        <v>73</v>
      </c>
      <c r="C9" s="52">
        <v>15740</v>
      </c>
      <c r="D9" s="53">
        <v>4</v>
      </c>
      <c r="E9" s="52">
        <v>26790</v>
      </c>
      <c r="F9" s="52">
        <v>2</v>
      </c>
      <c r="G9" s="52">
        <v>21775</v>
      </c>
      <c r="H9" s="53">
        <v>5</v>
      </c>
      <c r="I9" s="52">
        <v>13620</v>
      </c>
      <c r="J9" s="52">
        <v>4</v>
      </c>
      <c r="K9" s="52">
        <v>36805</v>
      </c>
      <c r="L9" s="53">
        <v>4</v>
      </c>
      <c r="M9" s="52">
        <v>38110</v>
      </c>
      <c r="N9" s="52">
        <v>1</v>
      </c>
      <c r="O9" s="95">
        <v>0</v>
      </c>
      <c r="P9" s="92">
        <v>8</v>
      </c>
      <c r="Q9" s="92">
        <v>0</v>
      </c>
      <c r="R9" s="92">
        <v>6.5</v>
      </c>
      <c r="S9" s="7">
        <f t="shared" si="3"/>
        <v>152840</v>
      </c>
      <c r="T9" s="7">
        <f t="shared" si="4"/>
        <v>34.5</v>
      </c>
      <c r="U9" s="98">
        <v>-14.5</v>
      </c>
      <c r="V9" s="99">
        <f t="shared" si="5"/>
        <v>20</v>
      </c>
    </row>
    <row r="10" spans="1:23" s="12" customFormat="1" x14ac:dyDescent="0.3">
      <c r="A10" s="35" t="s">
        <v>32</v>
      </c>
      <c r="B10" s="61" t="s">
        <v>18</v>
      </c>
      <c r="C10" s="52">
        <v>3610</v>
      </c>
      <c r="D10" s="53">
        <v>10</v>
      </c>
      <c r="E10" s="52">
        <v>17710</v>
      </c>
      <c r="F10" s="52">
        <v>4</v>
      </c>
      <c r="G10" s="52">
        <v>41695</v>
      </c>
      <c r="H10" s="52">
        <v>2</v>
      </c>
      <c r="I10" s="52">
        <v>24910</v>
      </c>
      <c r="J10" s="52">
        <v>1</v>
      </c>
      <c r="K10" s="52">
        <v>17410</v>
      </c>
      <c r="L10" s="52">
        <v>5</v>
      </c>
      <c r="M10" s="52">
        <v>61250</v>
      </c>
      <c r="N10" s="52">
        <v>1</v>
      </c>
      <c r="O10" s="95">
        <v>0</v>
      </c>
      <c r="P10" s="92">
        <v>8</v>
      </c>
      <c r="Q10" s="92">
        <v>0</v>
      </c>
      <c r="R10" s="92">
        <v>8</v>
      </c>
      <c r="S10" s="7">
        <f t="shared" si="3"/>
        <v>166585</v>
      </c>
      <c r="T10" s="7">
        <f t="shared" si="4"/>
        <v>39</v>
      </c>
      <c r="U10" s="83">
        <v>-16</v>
      </c>
      <c r="V10" s="99">
        <f t="shared" si="5"/>
        <v>23</v>
      </c>
    </row>
    <row r="11" spans="1:23" s="12" customFormat="1" x14ac:dyDescent="0.3">
      <c r="A11" s="35" t="s">
        <v>33</v>
      </c>
      <c r="B11" s="61" t="s">
        <v>74</v>
      </c>
      <c r="C11" s="52">
        <v>3460</v>
      </c>
      <c r="D11" s="52">
        <v>3</v>
      </c>
      <c r="E11" s="52">
        <v>12930</v>
      </c>
      <c r="F11" s="52">
        <v>2</v>
      </c>
      <c r="G11" s="52">
        <v>5400</v>
      </c>
      <c r="H11" s="52">
        <v>6</v>
      </c>
      <c r="I11" s="52">
        <v>9480</v>
      </c>
      <c r="J11" s="52">
        <v>6</v>
      </c>
      <c r="K11" s="96">
        <v>11450</v>
      </c>
      <c r="L11" s="96">
        <v>9</v>
      </c>
      <c r="M11" s="77">
        <v>33445</v>
      </c>
      <c r="N11" s="77">
        <v>3</v>
      </c>
      <c r="O11" s="91">
        <v>800</v>
      </c>
      <c r="P11" s="83">
        <v>4</v>
      </c>
      <c r="Q11" s="92">
        <v>0</v>
      </c>
      <c r="R11" s="92">
        <v>6.5</v>
      </c>
      <c r="S11" s="7">
        <f t="shared" ref="S11" si="9">+C11+E11+G11+I11+K11+M11+O11+Q11</f>
        <v>76965</v>
      </c>
      <c r="T11" s="7">
        <f t="shared" ref="T11" si="10">+D11+F11+H11+J11+L11+N11+P11+R11</f>
        <v>39.5</v>
      </c>
      <c r="U11" s="83">
        <v>-15.5</v>
      </c>
      <c r="V11" s="99">
        <f t="shared" ref="V11" si="11">+T11+U11</f>
        <v>24</v>
      </c>
    </row>
    <row r="12" spans="1:23" s="12" customFormat="1" x14ac:dyDescent="0.3">
      <c r="A12" s="35" t="s">
        <v>34</v>
      </c>
      <c r="B12" s="61" t="s">
        <v>68</v>
      </c>
      <c r="C12" s="52">
        <v>19870</v>
      </c>
      <c r="D12" s="53">
        <v>4</v>
      </c>
      <c r="E12" s="93">
        <v>8175</v>
      </c>
      <c r="F12" s="93">
        <v>8</v>
      </c>
      <c r="G12" s="52">
        <v>16590</v>
      </c>
      <c r="H12" s="53">
        <v>2</v>
      </c>
      <c r="I12" s="52">
        <v>27790</v>
      </c>
      <c r="J12" s="52">
        <v>6</v>
      </c>
      <c r="K12" s="57">
        <v>18380</v>
      </c>
      <c r="L12" s="69">
        <v>3</v>
      </c>
      <c r="M12" s="57">
        <v>33435</v>
      </c>
      <c r="N12" s="57">
        <v>4</v>
      </c>
      <c r="O12" s="95">
        <v>0</v>
      </c>
      <c r="P12" s="92">
        <v>9.5</v>
      </c>
      <c r="Q12" s="83">
        <v>0</v>
      </c>
      <c r="R12" s="83">
        <v>6.5</v>
      </c>
      <c r="S12" s="7">
        <f t="shared" si="3"/>
        <v>124240</v>
      </c>
      <c r="T12" s="7">
        <f t="shared" si="4"/>
        <v>43</v>
      </c>
      <c r="U12" s="83">
        <v>-17.5</v>
      </c>
      <c r="V12" s="99">
        <f t="shared" si="5"/>
        <v>25.5</v>
      </c>
    </row>
    <row r="13" spans="1:23" s="12" customFormat="1" x14ac:dyDescent="0.3">
      <c r="A13" s="35" t="s">
        <v>35</v>
      </c>
      <c r="B13" s="61" t="s">
        <v>107</v>
      </c>
      <c r="C13" s="52">
        <v>4500</v>
      </c>
      <c r="D13" s="53">
        <v>2</v>
      </c>
      <c r="E13" s="52">
        <v>15700</v>
      </c>
      <c r="F13" s="52">
        <v>7</v>
      </c>
      <c r="G13" s="58">
        <v>23660</v>
      </c>
      <c r="H13" s="58">
        <v>6</v>
      </c>
      <c r="I13" s="58">
        <v>22335</v>
      </c>
      <c r="J13" s="58">
        <v>4</v>
      </c>
      <c r="K13" s="93">
        <v>5750</v>
      </c>
      <c r="L13" s="93">
        <v>10</v>
      </c>
      <c r="M13" s="52">
        <v>12265</v>
      </c>
      <c r="N13" s="52">
        <v>8</v>
      </c>
      <c r="O13" s="95">
        <v>0</v>
      </c>
      <c r="P13" s="92">
        <v>9.5</v>
      </c>
      <c r="Q13" s="83">
        <v>790</v>
      </c>
      <c r="R13" s="91">
        <v>1</v>
      </c>
      <c r="S13" s="7">
        <f t="shared" ref="S13:S16" si="12">+C13+E13+G13+I13+K13+M13+O13+Q13</f>
        <v>85000</v>
      </c>
      <c r="T13" s="7">
        <f t="shared" ref="T13:T16" si="13">+D13+F13+H13+J13+L13+N13+P13+R13</f>
        <v>47.5</v>
      </c>
      <c r="U13" s="83">
        <v>-19.5</v>
      </c>
      <c r="V13" s="99">
        <f t="shared" ref="V13:V16" si="14">+T13+U13</f>
        <v>28</v>
      </c>
    </row>
    <row r="14" spans="1:23" s="12" customFormat="1" x14ac:dyDescent="0.3">
      <c r="A14" s="35" t="s">
        <v>36</v>
      </c>
      <c r="B14" s="61" t="s">
        <v>24</v>
      </c>
      <c r="C14" s="93">
        <v>2305</v>
      </c>
      <c r="D14" s="94">
        <v>9</v>
      </c>
      <c r="E14" s="52">
        <v>3330</v>
      </c>
      <c r="F14" s="52">
        <v>9</v>
      </c>
      <c r="G14" s="58">
        <v>7940</v>
      </c>
      <c r="H14" s="58">
        <v>5</v>
      </c>
      <c r="I14" s="58">
        <v>31105</v>
      </c>
      <c r="J14" s="58">
        <v>3</v>
      </c>
      <c r="K14" s="52">
        <v>11695</v>
      </c>
      <c r="L14" s="52">
        <v>4</v>
      </c>
      <c r="M14" s="52">
        <v>14125</v>
      </c>
      <c r="N14" s="52">
        <v>6</v>
      </c>
      <c r="O14" s="91">
        <v>1290</v>
      </c>
      <c r="P14" s="83">
        <v>3</v>
      </c>
      <c r="Q14" s="92">
        <v>0</v>
      </c>
      <c r="R14" s="92">
        <v>11</v>
      </c>
      <c r="S14" s="7">
        <f t="shared" si="12"/>
        <v>71790</v>
      </c>
      <c r="T14" s="7">
        <f t="shared" si="13"/>
        <v>50</v>
      </c>
      <c r="U14" s="83">
        <v>-20</v>
      </c>
      <c r="V14" s="99">
        <f t="shared" si="14"/>
        <v>30</v>
      </c>
    </row>
    <row r="15" spans="1:23" s="12" customFormat="1" x14ac:dyDescent="0.3">
      <c r="A15" s="35" t="s">
        <v>37</v>
      </c>
      <c r="B15" s="61" t="s">
        <v>101</v>
      </c>
      <c r="C15" s="52">
        <v>3140</v>
      </c>
      <c r="D15" s="52">
        <v>5</v>
      </c>
      <c r="E15" s="52">
        <v>9520</v>
      </c>
      <c r="F15" s="52">
        <v>1</v>
      </c>
      <c r="G15" s="52">
        <v>14140</v>
      </c>
      <c r="H15" s="53">
        <v>8</v>
      </c>
      <c r="I15" s="52">
        <v>11865</v>
      </c>
      <c r="J15" s="52">
        <v>5</v>
      </c>
      <c r="K15" s="97">
        <v>0</v>
      </c>
      <c r="L15" s="97">
        <v>40</v>
      </c>
      <c r="M15" s="97">
        <v>0</v>
      </c>
      <c r="N15" s="97">
        <v>40</v>
      </c>
      <c r="O15" s="91">
        <v>3505</v>
      </c>
      <c r="P15" s="83">
        <v>3</v>
      </c>
      <c r="Q15" s="83">
        <v>0</v>
      </c>
      <c r="R15" s="83">
        <v>8</v>
      </c>
      <c r="S15" s="7">
        <f t="shared" si="12"/>
        <v>42170</v>
      </c>
      <c r="T15" s="7">
        <f t="shared" si="13"/>
        <v>110</v>
      </c>
      <c r="U15" s="83">
        <v>-80</v>
      </c>
      <c r="V15" s="99">
        <f t="shared" si="14"/>
        <v>30</v>
      </c>
    </row>
    <row r="16" spans="1:23" s="12" customFormat="1" x14ac:dyDescent="0.3">
      <c r="A16" s="35" t="s">
        <v>39</v>
      </c>
      <c r="B16" s="61" t="s">
        <v>121</v>
      </c>
      <c r="C16" s="52">
        <v>15590</v>
      </c>
      <c r="D16" s="53">
        <v>5</v>
      </c>
      <c r="E16" s="52">
        <v>0</v>
      </c>
      <c r="F16" s="52">
        <v>7</v>
      </c>
      <c r="G16" s="52">
        <v>37660</v>
      </c>
      <c r="H16" s="53">
        <v>3</v>
      </c>
      <c r="I16" s="52">
        <v>7125</v>
      </c>
      <c r="J16" s="52">
        <v>8</v>
      </c>
      <c r="K16" s="97">
        <v>0</v>
      </c>
      <c r="L16" s="97">
        <v>40</v>
      </c>
      <c r="M16" s="97">
        <v>0</v>
      </c>
      <c r="N16" s="97">
        <v>40</v>
      </c>
      <c r="O16" s="91">
        <v>3895</v>
      </c>
      <c r="P16" s="83">
        <v>1</v>
      </c>
      <c r="Q16" s="83">
        <v>0</v>
      </c>
      <c r="R16" s="83">
        <v>6.5</v>
      </c>
      <c r="S16" s="7">
        <f t="shared" si="12"/>
        <v>64270</v>
      </c>
      <c r="T16" s="7">
        <f t="shared" si="13"/>
        <v>110.5</v>
      </c>
      <c r="U16" s="83">
        <v>-80</v>
      </c>
      <c r="V16" s="99">
        <f t="shared" si="14"/>
        <v>30.5</v>
      </c>
    </row>
    <row r="17" spans="1:22" s="12" customFormat="1" x14ac:dyDescent="0.3">
      <c r="A17" s="35" t="s">
        <v>40</v>
      </c>
      <c r="B17" s="61" t="s">
        <v>15</v>
      </c>
      <c r="C17" s="93">
        <v>0</v>
      </c>
      <c r="D17" s="94">
        <v>8.5</v>
      </c>
      <c r="E17" s="52">
        <v>6330</v>
      </c>
      <c r="F17" s="52">
        <v>4</v>
      </c>
      <c r="G17" s="52">
        <v>25865</v>
      </c>
      <c r="H17" s="53">
        <v>4</v>
      </c>
      <c r="I17" s="52">
        <v>9510</v>
      </c>
      <c r="J17" s="52">
        <v>7</v>
      </c>
      <c r="K17" s="52">
        <v>11600</v>
      </c>
      <c r="L17" s="53">
        <v>8</v>
      </c>
      <c r="M17" s="52">
        <v>35350</v>
      </c>
      <c r="N17" s="52">
        <v>2</v>
      </c>
      <c r="O17" s="95">
        <v>0</v>
      </c>
      <c r="P17" s="92">
        <v>8</v>
      </c>
      <c r="Q17" s="83">
        <v>0</v>
      </c>
      <c r="R17" s="83">
        <v>6.5</v>
      </c>
      <c r="S17" s="7">
        <f t="shared" si="3"/>
        <v>88655</v>
      </c>
      <c r="T17" s="7">
        <f t="shared" si="4"/>
        <v>48</v>
      </c>
      <c r="U17" s="83">
        <v>-16.5</v>
      </c>
      <c r="V17" s="99">
        <f t="shared" si="5"/>
        <v>31.5</v>
      </c>
    </row>
    <row r="18" spans="1:22" s="12" customFormat="1" x14ac:dyDescent="0.3">
      <c r="A18" s="35" t="s">
        <v>41</v>
      </c>
      <c r="B18" s="61" t="s">
        <v>115</v>
      </c>
      <c r="C18" s="93">
        <v>4885</v>
      </c>
      <c r="D18" s="94">
        <v>9</v>
      </c>
      <c r="E18" s="52">
        <v>9195</v>
      </c>
      <c r="F18" s="52">
        <v>5</v>
      </c>
      <c r="G18" s="52">
        <v>17910</v>
      </c>
      <c r="H18" s="55">
        <v>7</v>
      </c>
      <c r="I18" s="93">
        <v>2320</v>
      </c>
      <c r="J18" s="93">
        <v>10</v>
      </c>
      <c r="K18" s="52">
        <v>35910</v>
      </c>
      <c r="L18" s="55">
        <v>5</v>
      </c>
      <c r="M18" s="52">
        <v>20690</v>
      </c>
      <c r="N18" s="52">
        <v>5</v>
      </c>
      <c r="O18" s="91">
        <v>725</v>
      </c>
      <c r="P18" s="83">
        <v>6</v>
      </c>
      <c r="Q18" s="83">
        <v>0</v>
      </c>
      <c r="R18" s="83">
        <v>6.5</v>
      </c>
      <c r="S18" s="7">
        <f t="shared" ref="S18:S21" si="15">+C18+E18+G18+I18+K18+M18+O18+Q18</f>
        <v>91635</v>
      </c>
      <c r="T18" s="7">
        <f t="shared" ref="T18:T21" si="16">+D18+F18+H18+J18+L18+N18+P18+R18</f>
        <v>53.5</v>
      </c>
      <c r="U18" s="83">
        <v>-19</v>
      </c>
      <c r="V18" s="99">
        <f t="shared" ref="V18:V21" si="17">+T18+U18</f>
        <v>34.5</v>
      </c>
    </row>
    <row r="19" spans="1:22" s="12" customFormat="1" x14ac:dyDescent="0.3">
      <c r="A19" s="35" t="s">
        <v>42</v>
      </c>
      <c r="B19" s="61" t="s">
        <v>38</v>
      </c>
      <c r="C19" s="52">
        <v>8725</v>
      </c>
      <c r="D19" s="53">
        <v>6</v>
      </c>
      <c r="E19" s="52">
        <v>24950</v>
      </c>
      <c r="F19" s="52">
        <v>1</v>
      </c>
      <c r="G19" s="51">
        <v>2280</v>
      </c>
      <c r="H19" s="51">
        <v>8</v>
      </c>
      <c r="I19" s="51">
        <v>4215</v>
      </c>
      <c r="J19" s="51">
        <v>9</v>
      </c>
      <c r="K19" s="52">
        <v>11875</v>
      </c>
      <c r="L19" s="52">
        <v>7</v>
      </c>
      <c r="M19" s="52">
        <v>27570</v>
      </c>
      <c r="N19" s="52">
        <v>5</v>
      </c>
      <c r="O19" s="97">
        <v>0</v>
      </c>
      <c r="P19" s="97">
        <v>40</v>
      </c>
      <c r="Q19" s="97">
        <v>0</v>
      </c>
      <c r="R19" s="97">
        <v>40</v>
      </c>
      <c r="S19" s="7">
        <f t="shared" si="15"/>
        <v>79615</v>
      </c>
      <c r="T19" s="7">
        <f t="shared" si="16"/>
        <v>116</v>
      </c>
      <c r="U19" s="83">
        <v>-80</v>
      </c>
      <c r="V19" s="99">
        <f t="shared" si="17"/>
        <v>36</v>
      </c>
    </row>
    <row r="20" spans="1:22" s="12" customFormat="1" x14ac:dyDescent="0.3">
      <c r="A20" s="35" t="s">
        <v>44</v>
      </c>
      <c r="B20" s="61" t="s">
        <v>108</v>
      </c>
      <c r="C20" s="52">
        <v>2365</v>
      </c>
      <c r="D20" s="53">
        <v>4</v>
      </c>
      <c r="E20" s="52">
        <v>0</v>
      </c>
      <c r="F20" s="52">
        <v>7</v>
      </c>
      <c r="G20" s="52">
        <v>17190</v>
      </c>
      <c r="H20" s="53">
        <v>8</v>
      </c>
      <c r="I20" s="52">
        <v>7370</v>
      </c>
      <c r="J20" s="52">
        <v>8</v>
      </c>
      <c r="K20" s="57">
        <v>9830</v>
      </c>
      <c r="L20" s="69">
        <v>5</v>
      </c>
      <c r="M20" s="97">
        <v>10115</v>
      </c>
      <c r="N20" s="97">
        <v>9</v>
      </c>
      <c r="O20" s="95">
        <v>0</v>
      </c>
      <c r="P20" s="92">
        <v>9.5</v>
      </c>
      <c r="Q20" s="83">
        <v>0</v>
      </c>
      <c r="R20" s="91">
        <v>6.5</v>
      </c>
      <c r="S20" s="7">
        <f t="shared" si="15"/>
        <v>46870</v>
      </c>
      <c r="T20" s="7">
        <f t="shared" si="16"/>
        <v>57</v>
      </c>
      <c r="U20" s="83">
        <v>-18.5</v>
      </c>
      <c r="V20" s="99">
        <f t="shared" si="17"/>
        <v>38.5</v>
      </c>
    </row>
    <row r="21" spans="1:22" s="12" customFormat="1" x14ac:dyDescent="0.3">
      <c r="A21" s="35" t="s">
        <v>45</v>
      </c>
      <c r="B21" s="61" t="s">
        <v>105</v>
      </c>
      <c r="C21" s="93">
        <v>0</v>
      </c>
      <c r="D21" s="94">
        <v>8.5</v>
      </c>
      <c r="E21" s="93">
        <v>0</v>
      </c>
      <c r="F21" s="93">
        <v>9.5</v>
      </c>
      <c r="G21" s="52">
        <v>23730</v>
      </c>
      <c r="H21" s="53">
        <v>5</v>
      </c>
      <c r="I21" s="52">
        <v>15270</v>
      </c>
      <c r="J21" s="52">
        <v>8</v>
      </c>
      <c r="K21" s="52">
        <v>2675</v>
      </c>
      <c r="L21" s="53">
        <v>8</v>
      </c>
      <c r="M21" s="52">
        <v>12720</v>
      </c>
      <c r="N21" s="52">
        <v>7</v>
      </c>
      <c r="O21" s="91">
        <v>940</v>
      </c>
      <c r="P21" s="83">
        <v>4</v>
      </c>
      <c r="Q21" s="83">
        <v>0</v>
      </c>
      <c r="R21" s="83">
        <v>8</v>
      </c>
      <c r="S21" s="7">
        <f t="shared" si="15"/>
        <v>55335</v>
      </c>
      <c r="T21" s="7">
        <f t="shared" si="16"/>
        <v>58</v>
      </c>
      <c r="U21" s="83">
        <v>-18</v>
      </c>
      <c r="V21" s="99">
        <f t="shared" si="17"/>
        <v>40</v>
      </c>
    </row>
    <row r="22" spans="1:22" s="12" customFormat="1" x14ac:dyDescent="0.3">
      <c r="A22" s="35" t="s">
        <v>46</v>
      </c>
      <c r="B22" s="61" t="s">
        <v>106</v>
      </c>
      <c r="C22" s="52">
        <v>0</v>
      </c>
      <c r="D22" s="53">
        <v>8.5</v>
      </c>
      <c r="E22" s="52">
        <v>2945</v>
      </c>
      <c r="F22" s="52">
        <v>7</v>
      </c>
      <c r="G22" s="52">
        <v>7095</v>
      </c>
      <c r="H22" s="53">
        <v>10</v>
      </c>
      <c r="I22" s="52">
        <v>9210</v>
      </c>
      <c r="J22" s="52">
        <v>7</v>
      </c>
      <c r="K22" s="52">
        <v>21380</v>
      </c>
      <c r="L22" s="53">
        <v>3</v>
      </c>
      <c r="M22" s="52">
        <v>11755</v>
      </c>
      <c r="N22" s="52">
        <v>8</v>
      </c>
      <c r="O22" s="97">
        <v>0</v>
      </c>
      <c r="P22" s="97">
        <v>40</v>
      </c>
      <c r="Q22" s="97">
        <v>0</v>
      </c>
      <c r="R22" s="97">
        <v>40</v>
      </c>
      <c r="S22" s="7">
        <f t="shared" si="3"/>
        <v>52385</v>
      </c>
      <c r="T22" s="7">
        <f t="shared" si="4"/>
        <v>123.5</v>
      </c>
      <c r="U22" s="83">
        <v>-80</v>
      </c>
      <c r="V22" s="99">
        <f t="shared" si="5"/>
        <v>43.5</v>
      </c>
    </row>
    <row r="23" spans="1:22" s="12" customFormat="1" x14ac:dyDescent="0.3">
      <c r="A23" s="35" t="s">
        <v>48</v>
      </c>
      <c r="B23" s="61" t="s">
        <v>69</v>
      </c>
      <c r="C23" s="52">
        <v>565</v>
      </c>
      <c r="D23" s="53">
        <v>7</v>
      </c>
      <c r="E23" s="52">
        <v>0</v>
      </c>
      <c r="F23" s="52">
        <v>7</v>
      </c>
      <c r="G23" s="58">
        <v>18550</v>
      </c>
      <c r="H23" s="58">
        <v>7</v>
      </c>
      <c r="I23" s="58">
        <v>28070</v>
      </c>
      <c r="J23" s="58">
        <v>5</v>
      </c>
      <c r="K23" s="52">
        <v>0</v>
      </c>
      <c r="L23" s="52">
        <v>9.5</v>
      </c>
      <c r="M23" s="52">
        <v>0</v>
      </c>
      <c r="N23" s="52">
        <v>10</v>
      </c>
      <c r="O23" s="97">
        <v>0</v>
      </c>
      <c r="P23" s="97">
        <v>40</v>
      </c>
      <c r="Q23" s="97">
        <v>0</v>
      </c>
      <c r="R23" s="97">
        <v>40</v>
      </c>
      <c r="S23" s="7">
        <f t="shared" si="3"/>
        <v>47185</v>
      </c>
      <c r="T23" s="7">
        <f t="shared" si="4"/>
        <v>125.5</v>
      </c>
      <c r="U23" s="83">
        <v>-80</v>
      </c>
      <c r="V23" s="99">
        <f t="shared" si="5"/>
        <v>45.5</v>
      </c>
    </row>
    <row r="24" spans="1:22" s="12" customFormat="1" x14ac:dyDescent="0.3">
      <c r="A24" s="35" t="s">
        <v>50</v>
      </c>
      <c r="B24" s="33" t="s">
        <v>47</v>
      </c>
      <c r="C24" s="93">
        <v>0</v>
      </c>
      <c r="D24" s="93">
        <v>40</v>
      </c>
      <c r="E24" s="93">
        <v>0</v>
      </c>
      <c r="F24" s="93">
        <v>40</v>
      </c>
      <c r="G24" s="52">
        <v>0</v>
      </c>
      <c r="H24" s="52">
        <v>9.5</v>
      </c>
      <c r="I24" s="52">
        <v>18450</v>
      </c>
      <c r="J24" s="52">
        <v>7</v>
      </c>
      <c r="K24" s="52">
        <v>24605</v>
      </c>
      <c r="L24" s="52">
        <v>7</v>
      </c>
      <c r="M24" s="52">
        <v>4925</v>
      </c>
      <c r="N24" s="52">
        <v>9</v>
      </c>
      <c r="O24" s="91">
        <v>0</v>
      </c>
      <c r="P24" s="83">
        <v>8</v>
      </c>
      <c r="Q24" s="83">
        <v>0</v>
      </c>
      <c r="R24" s="83">
        <v>6.5</v>
      </c>
      <c r="S24" s="7">
        <f t="shared" ref="S24" si="18">+C24+E24+G24+I24+K24+M24+O24+Q24</f>
        <v>47980</v>
      </c>
      <c r="T24" s="7">
        <f t="shared" ref="T24" si="19">+D24+F24+H24+J24+L24+N24+P24+R24</f>
        <v>127</v>
      </c>
      <c r="U24" s="83">
        <v>-80</v>
      </c>
      <c r="V24" s="99">
        <f t="shared" ref="V24" si="20">+T24+U24</f>
        <v>47</v>
      </c>
    </row>
    <row r="25" spans="1:22" s="12" customFormat="1" x14ac:dyDescent="0.3">
      <c r="A25" s="35" t="s">
        <v>75</v>
      </c>
      <c r="B25" s="61" t="s">
        <v>71</v>
      </c>
      <c r="C25" s="54">
        <v>0</v>
      </c>
      <c r="D25" s="54">
        <v>40</v>
      </c>
      <c r="E25" s="54">
        <v>0</v>
      </c>
      <c r="F25" s="54">
        <v>40</v>
      </c>
      <c r="G25" s="52">
        <v>41720</v>
      </c>
      <c r="H25" s="53">
        <v>2</v>
      </c>
      <c r="I25" s="52">
        <v>29620</v>
      </c>
      <c r="J25" s="52">
        <v>4</v>
      </c>
      <c r="K25" s="52">
        <v>15680</v>
      </c>
      <c r="L25" s="53">
        <v>6</v>
      </c>
      <c r="M25" s="52">
        <v>23650</v>
      </c>
      <c r="N25" s="52">
        <v>3</v>
      </c>
      <c r="O25" s="97">
        <v>0</v>
      </c>
      <c r="P25" s="97">
        <v>40</v>
      </c>
      <c r="Q25" s="97">
        <v>0</v>
      </c>
      <c r="R25" s="97">
        <v>40</v>
      </c>
      <c r="S25" s="7">
        <f t="shared" si="3"/>
        <v>110670</v>
      </c>
      <c r="T25" s="7">
        <f t="shared" si="4"/>
        <v>175</v>
      </c>
      <c r="U25" s="83">
        <v>-80</v>
      </c>
      <c r="V25" s="99">
        <f t="shared" si="5"/>
        <v>95</v>
      </c>
    </row>
    <row r="26" spans="1:22" s="12" customFormat="1" x14ac:dyDescent="0.3">
      <c r="A26" s="35" t="s">
        <v>76</v>
      </c>
      <c r="B26" s="33" t="s">
        <v>72</v>
      </c>
      <c r="C26" s="54">
        <v>0</v>
      </c>
      <c r="D26" s="54">
        <v>40</v>
      </c>
      <c r="E26" s="54">
        <v>0</v>
      </c>
      <c r="F26" s="54">
        <v>40</v>
      </c>
      <c r="G26" s="57">
        <v>3610</v>
      </c>
      <c r="H26" s="69">
        <v>7</v>
      </c>
      <c r="I26" s="57">
        <v>0</v>
      </c>
      <c r="J26" s="57">
        <v>10</v>
      </c>
      <c r="K26" s="57">
        <v>26125</v>
      </c>
      <c r="L26" s="69">
        <v>1</v>
      </c>
      <c r="M26" s="57">
        <v>21435</v>
      </c>
      <c r="N26" s="57">
        <v>4</v>
      </c>
      <c r="O26" s="97">
        <v>0</v>
      </c>
      <c r="P26" s="97">
        <v>40</v>
      </c>
      <c r="Q26" s="97">
        <v>0</v>
      </c>
      <c r="R26" s="97">
        <v>40</v>
      </c>
      <c r="S26" s="7">
        <f t="shared" si="3"/>
        <v>51170</v>
      </c>
      <c r="T26" s="7">
        <f t="shared" si="4"/>
        <v>182</v>
      </c>
      <c r="U26" s="83">
        <v>-80</v>
      </c>
      <c r="V26" s="99">
        <f t="shared" si="5"/>
        <v>102</v>
      </c>
    </row>
    <row r="27" spans="1:22" s="12" customFormat="1" x14ac:dyDescent="0.3">
      <c r="A27" s="35" t="s">
        <v>78</v>
      </c>
      <c r="B27" s="61" t="s">
        <v>133</v>
      </c>
      <c r="C27" s="54">
        <v>0</v>
      </c>
      <c r="D27" s="54">
        <v>40</v>
      </c>
      <c r="E27" s="54">
        <v>0</v>
      </c>
      <c r="F27" s="54">
        <v>40</v>
      </c>
      <c r="G27" s="93">
        <v>0</v>
      </c>
      <c r="H27" s="93">
        <v>40</v>
      </c>
      <c r="I27" s="93">
        <v>0</v>
      </c>
      <c r="J27" s="93">
        <v>40</v>
      </c>
      <c r="K27" s="33">
        <v>6955</v>
      </c>
      <c r="L27" s="52">
        <v>6</v>
      </c>
      <c r="M27" s="33">
        <v>7210</v>
      </c>
      <c r="N27" s="52">
        <v>8</v>
      </c>
      <c r="O27" s="91">
        <v>0</v>
      </c>
      <c r="P27" s="83">
        <v>9.5</v>
      </c>
      <c r="Q27" s="83">
        <v>0</v>
      </c>
      <c r="R27" s="91">
        <v>8</v>
      </c>
      <c r="S27" s="7">
        <f t="shared" ref="S27" si="21">+C27+E27+G27+I27+K27+M27+O27+Q27</f>
        <v>14165</v>
      </c>
      <c r="T27" s="7">
        <f t="shared" ref="T27" si="22">+D27+F27+H27+J27+L27+N27+P27+R27</f>
        <v>191.5</v>
      </c>
      <c r="U27" s="83">
        <v>-80</v>
      </c>
      <c r="V27" s="99">
        <f t="shared" ref="V27" si="23">+T27+U27</f>
        <v>111.5</v>
      </c>
    </row>
    <row r="28" spans="1:22" s="12" customFormat="1" x14ac:dyDescent="0.3">
      <c r="A28" s="35" t="s">
        <v>79</v>
      </c>
      <c r="B28" s="61" t="s">
        <v>128</v>
      </c>
      <c r="C28" s="93">
        <v>0</v>
      </c>
      <c r="D28" s="93">
        <v>40</v>
      </c>
      <c r="E28" s="93">
        <v>0</v>
      </c>
      <c r="F28" s="93">
        <v>40</v>
      </c>
      <c r="G28" s="52">
        <v>27455</v>
      </c>
      <c r="H28" s="53">
        <v>1</v>
      </c>
      <c r="I28" s="52">
        <v>22900</v>
      </c>
      <c r="J28" s="52">
        <v>2</v>
      </c>
      <c r="K28" s="70">
        <v>0</v>
      </c>
      <c r="L28" s="70">
        <v>40</v>
      </c>
      <c r="M28" s="70">
        <v>0</v>
      </c>
      <c r="N28" s="70">
        <v>40</v>
      </c>
      <c r="O28" s="70">
        <v>0</v>
      </c>
      <c r="P28" s="70">
        <v>40</v>
      </c>
      <c r="Q28" s="70">
        <v>0</v>
      </c>
      <c r="R28" s="70">
        <v>40</v>
      </c>
      <c r="S28" s="7">
        <f t="shared" si="3"/>
        <v>50355</v>
      </c>
      <c r="T28" s="7">
        <f t="shared" si="4"/>
        <v>243</v>
      </c>
      <c r="U28" s="83">
        <v>-80</v>
      </c>
      <c r="V28" s="99">
        <f t="shared" si="5"/>
        <v>163</v>
      </c>
    </row>
    <row r="29" spans="1:22" s="12" customFormat="1" x14ac:dyDescent="0.3">
      <c r="A29" s="35" t="s">
        <v>80</v>
      </c>
      <c r="B29" s="61" t="s">
        <v>112</v>
      </c>
      <c r="C29" s="52">
        <v>12150</v>
      </c>
      <c r="D29" s="53">
        <v>5</v>
      </c>
      <c r="E29" s="52">
        <v>3220</v>
      </c>
      <c r="F29" s="52">
        <v>2</v>
      </c>
      <c r="G29" s="70">
        <v>0</v>
      </c>
      <c r="H29" s="70">
        <v>40</v>
      </c>
      <c r="I29" s="70">
        <v>0</v>
      </c>
      <c r="J29" s="70">
        <v>40</v>
      </c>
      <c r="K29" s="70">
        <v>0</v>
      </c>
      <c r="L29" s="70">
        <v>40</v>
      </c>
      <c r="M29" s="70">
        <v>0</v>
      </c>
      <c r="N29" s="70">
        <v>40</v>
      </c>
      <c r="O29" s="97">
        <v>0</v>
      </c>
      <c r="P29" s="97">
        <v>40</v>
      </c>
      <c r="Q29" s="97">
        <v>0</v>
      </c>
      <c r="R29" s="97">
        <v>40</v>
      </c>
      <c r="S29" s="7">
        <f t="shared" si="3"/>
        <v>15370</v>
      </c>
      <c r="T29" s="7">
        <f t="shared" si="4"/>
        <v>247</v>
      </c>
      <c r="U29" s="83">
        <v>-80</v>
      </c>
      <c r="V29" s="99">
        <f t="shared" si="5"/>
        <v>167</v>
      </c>
    </row>
    <row r="30" spans="1:22" s="12" customFormat="1" x14ac:dyDescent="0.3">
      <c r="A30" s="35" t="s">
        <v>81</v>
      </c>
      <c r="B30" s="61" t="s">
        <v>12</v>
      </c>
      <c r="C30" s="52">
        <v>7665</v>
      </c>
      <c r="D30" s="53">
        <v>1</v>
      </c>
      <c r="E30" s="52">
        <v>3765</v>
      </c>
      <c r="F30" s="52">
        <v>6</v>
      </c>
      <c r="G30" s="54">
        <v>0</v>
      </c>
      <c r="H30" s="54">
        <v>40</v>
      </c>
      <c r="I30" s="54">
        <v>0</v>
      </c>
      <c r="J30" s="54">
        <v>40</v>
      </c>
      <c r="K30" s="54">
        <v>0</v>
      </c>
      <c r="L30" s="54">
        <v>40</v>
      </c>
      <c r="M30" s="54">
        <v>0</v>
      </c>
      <c r="N30" s="54">
        <v>40</v>
      </c>
      <c r="O30" s="97">
        <v>0</v>
      </c>
      <c r="P30" s="97">
        <v>40</v>
      </c>
      <c r="Q30" s="97">
        <v>0</v>
      </c>
      <c r="R30" s="97">
        <v>40</v>
      </c>
      <c r="S30" s="7">
        <f t="shared" si="3"/>
        <v>11430</v>
      </c>
      <c r="T30" s="7">
        <f t="shared" si="4"/>
        <v>247</v>
      </c>
      <c r="U30" s="83">
        <v>-80</v>
      </c>
      <c r="V30" s="99">
        <f t="shared" si="5"/>
        <v>167</v>
      </c>
    </row>
    <row r="31" spans="1:22" s="12" customFormat="1" x14ac:dyDescent="0.3">
      <c r="A31" s="35" t="s">
        <v>82</v>
      </c>
      <c r="B31" s="61" t="s">
        <v>109</v>
      </c>
      <c r="C31" s="52">
        <v>2180</v>
      </c>
      <c r="D31" s="53">
        <v>5</v>
      </c>
      <c r="E31" s="52">
        <v>19540</v>
      </c>
      <c r="F31" s="52">
        <v>4</v>
      </c>
      <c r="G31" s="70">
        <v>0</v>
      </c>
      <c r="H31" s="70">
        <v>40</v>
      </c>
      <c r="I31" s="70">
        <v>0</v>
      </c>
      <c r="J31" s="70">
        <v>40</v>
      </c>
      <c r="K31" s="70">
        <v>0</v>
      </c>
      <c r="L31" s="70">
        <v>40</v>
      </c>
      <c r="M31" s="70">
        <v>0</v>
      </c>
      <c r="N31" s="70">
        <v>40</v>
      </c>
      <c r="O31" s="97">
        <v>0</v>
      </c>
      <c r="P31" s="97">
        <v>40</v>
      </c>
      <c r="Q31" s="97">
        <v>0</v>
      </c>
      <c r="R31" s="97">
        <v>40</v>
      </c>
      <c r="S31" s="7">
        <f t="shared" si="3"/>
        <v>21720</v>
      </c>
      <c r="T31" s="7">
        <f t="shared" si="4"/>
        <v>249</v>
      </c>
      <c r="U31" s="83">
        <v>-80</v>
      </c>
      <c r="V31" s="99">
        <f t="shared" si="5"/>
        <v>169</v>
      </c>
    </row>
    <row r="32" spans="1:22" s="12" customFormat="1" x14ac:dyDescent="0.3">
      <c r="A32" s="35" t="s">
        <v>83</v>
      </c>
      <c r="B32" s="61" t="s">
        <v>158</v>
      </c>
      <c r="C32" s="54">
        <v>0</v>
      </c>
      <c r="D32" s="54">
        <v>40</v>
      </c>
      <c r="E32" s="54">
        <v>0</v>
      </c>
      <c r="F32" s="54">
        <v>40</v>
      </c>
      <c r="G32" s="54">
        <v>0</v>
      </c>
      <c r="H32" s="54">
        <v>40</v>
      </c>
      <c r="I32" s="54">
        <v>0</v>
      </c>
      <c r="J32" s="54">
        <v>40</v>
      </c>
      <c r="K32" s="93">
        <v>0</v>
      </c>
      <c r="L32" s="93">
        <v>40</v>
      </c>
      <c r="M32" s="93">
        <v>0</v>
      </c>
      <c r="N32" s="93">
        <v>40</v>
      </c>
      <c r="O32" s="91">
        <v>745</v>
      </c>
      <c r="P32" s="83">
        <v>5</v>
      </c>
      <c r="Q32" s="83">
        <v>1195</v>
      </c>
      <c r="R32" s="83">
        <v>5</v>
      </c>
      <c r="S32" s="7">
        <f t="shared" ref="S32" si="24">+C32+E32+G32+I32+K32+M32+O32+Q32</f>
        <v>1940</v>
      </c>
      <c r="T32" s="7">
        <f t="shared" ref="T32" si="25">+D32+F32+H32+J32+L32+N32+P32+R32</f>
        <v>250</v>
      </c>
      <c r="U32" s="83">
        <v>-80</v>
      </c>
      <c r="V32" s="99">
        <f t="shared" ref="V32" si="26">+T32+U32</f>
        <v>170</v>
      </c>
    </row>
    <row r="33" spans="1:22" s="12" customFormat="1" x14ac:dyDescent="0.3">
      <c r="A33" s="35" t="s">
        <v>84</v>
      </c>
      <c r="B33" s="61" t="s">
        <v>118</v>
      </c>
      <c r="C33" s="52">
        <v>31560</v>
      </c>
      <c r="D33" s="53">
        <v>1</v>
      </c>
      <c r="E33" s="52">
        <v>0</v>
      </c>
      <c r="F33" s="52">
        <v>9.5</v>
      </c>
      <c r="G33" s="54">
        <v>0</v>
      </c>
      <c r="H33" s="54">
        <v>40</v>
      </c>
      <c r="I33" s="54">
        <v>0</v>
      </c>
      <c r="J33" s="54">
        <v>40</v>
      </c>
      <c r="K33" s="54">
        <v>0</v>
      </c>
      <c r="L33" s="54">
        <v>40</v>
      </c>
      <c r="M33" s="54">
        <v>0</v>
      </c>
      <c r="N33" s="54">
        <v>40</v>
      </c>
      <c r="O33" s="97">
        <v>0</v>
      </c>
      <c r="P33" s="97">
        <v>40</v>
      </c>
      <c r="Q33" s="97">
        <v>0</v>
      </c>
      <c r="R33" s="97">
        <v>40</v>
      </c>
      <c r="S33" s="7">
        <f t="shared" si="3"/>
        <v>31560</v>
      </c>
      <c r="T33" s="7">
        <f t="shared" si="4"/>
        <v>250.5</v>
      </c>
      <c r="U33" s="83">
        <v>-80</v>
      </c>
      <c r="V33" s="99">
        <f t="shared" si="5"/>
        <v>170.5</v>
      </c>
    </row>
    <row r="34" spans="1:22" s="12" customFormat="1" x14ac:dyDescent="0.3">
      <c r="A34" s="35" t="s">
        <v>85</v>
      </c>
      <c r="B34" s="61" t="s">
        <v>137</v>
      </c>
      <c r="C34" s="54">
        <v>0</v>
      </c>
      <c r="D34" s="54">
        <v>40</v>
      </c>
      <c r="E34" s="54">
        <v>0</v>
      </c>
      <c r="F34" s="54">
        <v>40</v>
      </c>
      <c r="G34" s="54">
        <v>0</v>
      </c>
      <c r="H34" s="54">
        <v>40</v>
      </c>
      <c r="I34" s="54">
        <v>0</v>
      </c>
      <c r="J34" s="54">
        <v>40</v>
      </c>
      <c r="K34" s="52">
        <v>19940</v>
      </c>
      <c r="L34" s="53">
        <v>4</v>
      </c>
      <c r="M34" s="52">
        <v>22305</v>
      </c>
      <c r="N34" s="52">
        <v>7</v>
      </c>
      <c r="O34" s="93">
        <v>0</v>
      </c>
      <c r="P34" s="93">
        <v>40</v>
      </c>
      <c r="Q34" s="93">
        <v>0</v>
      </c>
      <c r="R34" s="93">
        <v>40</v>
      </c>
      <c r="S34" s="7">
        <f t="shared" ref="S34" si="27">+C34+E34+G34+I34+K34+M34+O34+Q34</f>
        <v>42245</v>
      </c>
      <c r="T34" s="7">
        <f t="shared" ref="T34" si="28">+D34+F34+H34+J34+L34+N34+P34+R34</f>
        <v>251</v>
      </c>
      <c r="U34" s="83">
        <v>-80</v>
      </c>
      <c r="V34" s="99">
        <f t="shared" ref="V34" si="29">+T34+U34</f>
        <v>171</v>
      </c>
    </row>
    <row r="35" spans="1:22" s="12" customFormat="1" x14ac:dyDescent="0.3">
      <c r="A35" s="35" t="s">
        <v>86</v>
      </c>
      <c r="B35" s="61" t="s">
        <v>111</v>
      </c>
      <c r="C35" s="52">
        <v>17025</v>
      </c>
      <c r="D35" s="53">
        <v>3</v>
      </c>
      <c r="E35" s="52">
        <v>7380</v>
      </c>
      <c r="F35" s="52">
        <v>8</v>
      </c>
      <c r="G35" s="54">
        <v>0</v>
      </c>
      <c r="H35" s="54">
        <v>40</v>
      </c>
      <c r="I35" s="54">
        <v>0</v>
      </c>
      <c r="J35" s="54">
        <v>40</v>
      </c>
      <c r="K35" s="54">
        <v>0</v>
      </c>
      <c r="L35" s="54">
        <v>40</v>
      </c>
      <c r="M35" s="54">
        <v>0</v>
      </c>
      <c r="N35" s="54">
        <v>40</v>
      </c>
      <c r="O35" s="97">
        <v>0</v>
      </c>
      <c r="P35" s="97">
        <v>40</v>
      </c>
      <c r="Q35" s="97">
        <v>0</v>
      </c>
      <c r="R35" s="97">
        <v>40</v>
      </c>
      <c r="S35" s="7">
        <f t="shared" si="3"/>
        <v>24405</v>
      </c>
      <c r="T35" s="7">
        <f t="shared" si="4"/>
        <v>251</v>
      </c>
      <c r="U35" s="83">
        <v>-80</v>
      </c>
      <c r="V35" s="99">
        <f t="shared" si="5"/>
        <v>171</v>
      </c>
    </row>
    <row r="36" spans="1:22" s="12" customFormat="1" x14ac:dyDescent="0.3">
      <c r="A36" s="35" t="s">
        <v>125</v>
      </c>
      <c r="B36" s="61" t="s">
        <v>70</v>
      </c>
      <c r="C36" s="52">
        <v>9800</v>
      </c>
      <c r="D36" s="53">
        <v>6</v>
      </c>
      <c r="E36" s="52">
        <v>5920</v>
      </c>
      <c r="F36" s="52">
        <v>5</v>
      </c>
      <c r="G36" s="54">
        <v>0</v>
      </c>
      <c r="H36" s="54">
        <v>40</v>
      </c>
      <c r="I36" s="54">
        <v>0</v>
      </c>
      <c r="J36" s="54">
        <v>40</v>
      </c>
      <c r="K36" s="54">
        <v>0</v>
      </c>
      <c r="L36" s="54">
        <v>40</v>
      </c>
      <c r="M36" s="54">
        <v>0</v>
      </c>
      <c r="N36" s="54">
        <v>40</v>
      </c>
      <c r="O36" s="93">
        <v>0</v>
      </c>
      <c r="P36" s="93">
        <v>40</v>
      </c>
      <c r="Q36" s="93">
        <v>0</v>
      </c>
      <c r="R36" s="93">
        <v>40</v>
      </c>
      <c r="S36" s="7">
        <f t="shared" si="3"/>
        <v>15720</v>
      </c>
      <c r="T36" s="7">
        <f t="shared" si="4"/>
        <v>251</v>
      </c>
      <c r="U36" s="83">
        <v>-80</v>
      </c>
      <c r="V36" s="99">
        <f t="shared" si="5"/>
        <v>171</v>
      </c>
    </row>
    <row r="37" spans="1:22" s="12" customFormat="1" x14ac:dyDescent="0.3">
      <c r="A37" s="35" t="s">
        <v>87</v>
      </c>
      <c r="B37" s="61" t="s">
        <v>135</v>
      </c>
      <c r="C37" s="54">
        <v>0</v>
      </c>
      <c r="D37" s="54">
        <v>40</v>
      </c>
      <c r="E37" s="54">
        <v>0</v>
      </c>
      <c r="F37" s="54">
        <v>40</v>
      </c>
      <c r="G37" s="54">
        <v>0</v>
      </c>
      <c r="H37" s="54">
        <v>40</v>
      </c>
      <c r="I37" s="54">
        <v>0</v>
      </c>
      <c r="J37" s="54">
        <v>40</v>
      </c>
      <c r="K37" s="14">
        <v>25295</v>
      </c>
      <c r="L37" s="83">
        <v>6</v>
      </c>
      <c r="M37" s="14">
        <v>15840</v>
      </c>
      <c r="N37" s="83">
        <v>7</v>
      </c>
      <c r="O37" s="93">
        <v>0</v>
      </c>
      <c r="P37" s="93">
        <v>40</v>
      </c>
      <c r="Q37" s="93">
        <v>0</v>
      </c>
      <c r="R37" s="93">
        <v>40</v>
      </c>
      <c r="S37" s="7">
        <f t="shared" si="3"/>
        <v>41135</v>
      </c>
      <c r="T37" s="7">
        <f t="shared" si="4"/>
        <v>253</v>
      </c>
      <c r="U37" s="83">
        <v>-80</v>
      </c>
      <c r="V37" s="99">
        <f t="shared" si="5"/>
        <v>173</v>
      </c>
    </row>
    <row r="38" spans="1:22" s="12" customFormat="1" x14ac:dyDescent="0.3">
      <c r="A38" s="35" t="s">
        <v>88</v>
      </c>
      <c r="B38" s="61" t="s">
        <v>122</v>
      </c>
      <c r="C38" s="52">
        <v>5685</v>
      </c>
      <c r="D38" s="53">
        <v>8</v>
      </c>
      <c r="E38" s="52">
        <v>16610</v>
      </c>
      <c r="F38" s="52">
        <v>6</v>
      </c>
      <c r="G38" s="54">
        <v>0</v>
      </c>
      <c r="H38" s="54">
        <v>40</v>
      </c>
      <c r="I38" s="54">
        <v>0</v>
      </c>
      <c r="J38" s="54">
        <v>40</v>
      </c>
      <c r="K38" s="54">
        <v>0</v>
      </c>
      <c r="L38" s="54">
        <v>40</v>
      </c>
      <c r="M38" s="54">
        <v>0</v>
      </c>
      <c r="N38" s="54">
        <v>40</v>
      </c>
      <c r="O38" s="93">
        <v>0</v>
      </c>
      <c r="P38" s="93">
        <v>40</v>
      </c>
      <c r="Q38" s="93">
        <v>0</v>
      </c>
      <c r="R38" s="93">
        <v>40</v>
      </c>
      <c r="S38" s="7">
        <f t="shared" si="3"/>
        <v>22295</v>
      </c>
      <c r="T38" s="7">
        <f t="shared" si="4"/>
        <v>254</v>
      </c>
      <c r="U38" s="83">
        <v>-80</v>
      </c>
      <c r="V38" s="99">
        <f t="shared" si="5"/>
        <v>174</v>
      </c>
    </row>
    <row r="39" spans="1:22" s="12" customFormat="1" x14ac:dyDescent="0.3">
      <c r="A39" s="35" t="s">
        <v>89</v>
      </c>
      <c r="B39" s="61" t="s">
        <v>113</v>
      </c>
      <c r="C39" s="52">
        <v>7905</v>
      </c>
      <c r="D39" s="53">
        <v>7</v>
      </c>
      <c r="E39" s="52">
        <v>0</v>
      </c>
      <c r="F39" s="52">
        <v>7</v>
      </c>
      <c r="G39" s="54">
        <v>0</v>
      </c>
      <c r="H39" s="54">
        <v>40</v>
      </c>
      <c r="I39" s="54">
        <v>0</v>
      </c>
      <c r="J39" s="54">
        <v>40</v>
      </c>
      <c r="K39" s="54">
        <v>0</v>
      </c>
      <c r="L39" s="54">
        <v>40</v>
      </c>
      <c r="M39" s="54">
        <v>0</v>
      </c>
      <c r="N39" s="54">
        <v>40</v>
      </c>
      <c r="O39" s="93">
        <v>0</v>
      </c>
      <c r="P39" s="93">
        <v>40</v>
      </c>
      <c r="Q39" s="93">
        <v>0</v>
      </c>
      <c r="R39" s="93">
        <v>40</v>
      </c>
      <c r="S39" s="7">
        <f t="shared" si="3"/>
        <v>7905</v>
      </c>
      <c r="T39" s="7">
        <f t="shared" si="4"/>
        <v>254</v>
      </c>
      <c r="U39" s="83">
        <v>-80</v>
      </c>
      <c r="V39" s="99">
        <f t="shared" si="5"/>
        <v>174</v>
      </c>
    </row>
    <row r="40" spans="1:22" s="12" customFormat="1" x14ac:dyDescent="0.3">
      <c r="A40" s="35" t="s">
        <v>90</v>
      </c>
      <c r="B40" s="61" t="s">
        <v>134</v>
      </c>
      <c r="C40" s="54">
        <v>0</v>
      </c>
      <c r="D40" s="54">
        <v>40</v>
      </c>
      <c r="E40" s="54">
        <v>0</v>
      </c>
      <c r="F40" s="54">
        <v>40</v>
      </c>
      <c r="G40" s="54">
        <v>0</v>
      </c>
      <c r="H40" s="54">
        <v>40</v>
      </c>
      <c r="I40" s="54">
        <v>0</v>
      </c>
      <c r="J40" s="54">
        <v>40</v>
      </c>
      <c r="K40" s="80">
        <v>12530</v>
      </c>
      <c r="L40" s="84">
        <v>9</v>
      </c>
      <c r="M40" s="80">
        <v>26570</v>
      </c>
      <c r="N40" s="84">
        <v>6</v>
      </c>
      <c r="O40" s="93">
        <v>0</v>
      </c>
      <c r="P40" s="93">
        <v>40</v>
      </c>
      <c r="Q40" s="93">
        <v>0</v>
      </c>
      <c r="R40" s="93">
        <v>40</v>
      </c>
      <c r="S40" s="7">
        <f t="shared" si="3"/>
        <v>39100</v>
      </c>
      <c r="T40" s="7">
        <f t="shared" si="4"/>
        <v>255</v>
      </c>
      <c r="U40" s="83">
        <v>-80</v>
      </c>
      <c r="V40" s="99">
        <f t="shared" si="5"/>
        <v>175</v>
      </c>
    </row>
    <row r="41" spans="1:22" s="12" customFormat="1" x14ac:dyDescent="0.3">
      <c r="A41" s="35" t="s">
        <v>91</v>
      </c>
      <c r="B41" s="61" t="s">
        <v>130</v>
      </c>
      <c r="C41" s="54">
        <v>0</v>
      </c>
      <c r="D41" s="54">
        <v>40</v>
      </c>
      <c r="E41" s="54">
        <v>0</v>
      </c>
      <c r="F41" s="54">
        <v>40</v>
      </c>
      <c r="G41" s="52">
        <v>9235</v>
      </c>
      <c r="H41" s="53">
        <v>9</v>
      </c>
      <c r="I41" s="52">
        <v>9750</v>
      </c>
      <c r="J41" s="52">
        <v>6</v>
      </c>
      <c r="K41" s="54">
        <v>0</v>
      </c>
      <c r="L41" s="54">
        <v>40</v>
      </c>
      <c r="M41" s="54">
        <v>0</v>
      </c>
      <c r="N41" s="54">
        <v>40</v>
      </c>
      <c r="O41" s="93">
        <v>0</v>
      </c>
      <c r="P41" s="93">
        <v>40</v>
      </c>
      <c r="Q41" s="93">
        <v>0</v>
      </c>
      <c r="R41" s="93">
        <v>40</v>
      </c>
      <c r="S41" s="7">
        <f t="shared" si="3"/>
        <v>18985</v>
      </c>
      <c r="T41" s="7">
        <f t="shared" si="4"/>
        <v>255</v>
      </c>
      <c r="U41" s="83">
        <v>-80</v>
      </c>
      <c r="V41" s="99">
        <f t="shared" si="5"/>
        <v>175</v>
      </c>
    </row>
    <row r="42" spans="1:22" s="12" customFormat="1" x14ac:dyDescent="0.3">
      <c r="A42" s="35" t="s">
        <v>92</v>
      </c>
      <c r="B42" s="61" t="s">
        <v>114</v>
      </c>
      <c r="C42" s="52">
        <v>7510</v>
      </c>
      <c r="D42" s="53">
        <v>8</v>
      </c>
      <c r="E42" s="52">
        <v>0</v>
      </c>
      <c r="F42" s="52">
        <v>7</v>
      </c>
      <c r="G42" s="54">
        <v>0</v>
      </c>
      <c r="H42" s="54">
        <v>40</v>
      </c>
      <c r="I42" s="54">
        <v>0</v>
      </c>
      <c r="J42" s="54">
        <v>40</v>
      </c>
      <c r="K42" s="54">
        <v>0</v>
      </c>
      <c r="L42" s="54">
        <v>40</v>
      </c>
      <c r="M42" s="54">
        <v>0</v>
      </c>
      <c r="N42" s="54">
        <v>40</v>
      </c>
      <c r="O42" s="93">
        <v>0</v>
      </c>
      <c r="P42" s="93">
        <v>40</v>
      </c>
      <c r="Q42" s="93">
        <v>0</v>
      </c>
      <c r="R42" s="93">
        <v>40</v>
      </c>
      <c r="S42" s="7">
        <f t="shared" si="3"/>
        <v>7510</v>
      </c>
      <c r="T42" s="7">
        <f t="shared" si="4"/>
        <v>255</v>
      </c>
      <c r="U42" s="83">
        <v>-80</v>
      </c>
      <c r="V42" s="99">
        <f t="shared" si="5"/>
        <v>175</v>
      </c>
    </row>
    <row r="43" spans="1:22" s="12" customFormat="1" x14ac:dyDescent="0.3">
      <c r="A43" s="35" t="s">
        <v>93</v>
      </c>
      <c r="B43" s="61" t="s">
        <v>124</v>
      </c>
      <c r="C43" s="52">
        <v>0</v>
      </c>
      <c r="D43" s="53">
        <v>10.5</v>
      </c>
      <c r="E43" s="52">
        <v>19000</v>
      </c>
      <c r="F43" s="52">
        <v>5</v>
      </c>
      <c r="G43" s="54">
        <v>0</v>
      </c>
      <c r="H43" s="54">
        <v>40</v>
      </c>
      <c r="I43" s="54">
        <v>0</v>
      </c>
      <c r="J43" s="54">
        <v>40</v>
      </c>
      <c r="K43" s="54">
        <v>0</v>
      </c>
      <c r="L43" s="54">
        <v>40</v>
      </c>
      <c r="M43" s="54">
        <v>0</v>
      </c>
      <c r="N43" s="54">
        <v>40</v>
      </c>
      <c r="O43" s="93">
        <v>0</v>
      </c>
      <c r="P43" s="93">
        <v>40</v>
      </c>
      <c r="Q43" s="93">
        <v>0</v>
      </c>
      <c r="R43" s="93">
        <v>40</v>
      </c>
      <c r="S43" s="7">
        <f t="shared" si="3"/>
        <v>19000</v>
      </c>
      <c r="T43" s="7">
        <f t="shared" si="4"/>
        <v>255.5</v>
      </c>
      <c r="U43" s="83">
        <v>-80</v>
      </c>
      <c r="V43" s="99">
        <f t="shared" si="5"/>
        <v>175.5</v>
      </c>
    </row>
    <row r="44" spans="1:22" s="12" customFormat="1" x14ac:dyDescent="0.3">
      <c r="A44" s="35" t="s">
        <v>94</v>
      </c>
      <c r="B44" s="61" t="s">
        <v>110</v>
      </c>
      <c r="C44" s="52">
        <v>0</v>
      </c>
      <c r="D44" s="53">
        <v>9.5</v>
      </c>
      <c r="E44" s="52">
        <v>8550</v>
      </c>
      <c r="F44" s="52">
        <v>6</v>
      </c>
      <c r="G44" s="70">
        <v>0</v>
      </c>
      <c r="H44" s="70">
        <v>40</v>
      </c>
      <c r="I44" s="70">
        <v>0</v>
      </c>
      <c r="J44" s="70">
        <v>40</v>
      </c>
      <c r="K44" s="54">
        <v>0</v>
      </c>
      <c r="L44" s="54">
        <v>40</v>
      </c>
      <c r="M44" s="54">
        <v>0</v>
      </c>
      <c r="N44" s="54">
        <v>40</v>
      </c>
      <c r="O44" s="93">
        <v>0</v>
      </c>
      <c r="P44" s="93">
        <v>40</v>
      </c>
      <c r="Q44" s="93">
        <v>0</v>
      </c>
      <c r="R44" s="93">
        <v>40</v>
      </c>
      <c r="S44" s="7">
        <f t="shared" si="3"/>
        <v>8550</v>
      </c>
      <c r="T44" s="7">
        <f t="shared" si="4"/>
        <v>255.5</v>
      </c>
      <c r="U44" s="83">
        <v>-80</v>
      </c>
      <c r="V44" s="99">
        <f t="shared" si="5"/>
        <v>175.5</v>
      </c>
    </row>
    <row r="45" spans="1:22" s="12" customFormat="1" x14ac:dyDescent="0.3">
      <c r="A45" s="35" t="s">
        <v>95</v>
      </c>
      <c r="B45" s="61" t="s">
        <v>138</v>
      </c>
      <c r="C45" s="54">
        <v>0</v>
      </c>
      <c r="D45" s="54">
        <v>40</v>
      </c>
      <c r="E45" s="54">
        <v>0</v>
      </c>
      <c r="F45" s="54">
        <v>40</v>
      </c>
      <c r="G45" s="54">
        <v>0</v>
      </c>
      <c r="H45" s="54">
        <v>40</v>
      </c>
      <c r="I45" s="54">
        <v>0</v>
      </c>
      <c r="J45" s="54">
        <v>40</v>
      </c>
      <c r="K45" s="52">
        <v>5905</v>
      </c>
      <c r="L45" s="53">
        <v>7</v>
      </c>
      <c r="M45" s="52">
        <v>4115</v>
      </c>
      <c r="N45" s="52">
        <v>9</v>
      </c>
      <c r="O45" s="93">
        <v>0</v>
      </c>
      <c r="P45" s="93">
        <v>40</v>
      </c>
      <c r="Q45" s="93">
        <v>0</v>
      </c>
      <c r="R45" s="93">
        <v>40</v>
      </c>
      <c r="S45" s="7">
        <f t="shared" si="3"/>
        <v>10020</v>
      </c>
      <c r="T45" s="7">
        <f t="shared" si="4"/>
        <v>256</v>
      </c>
      <c r="U45" s="83">
        <v>-80</v>
      </c>
      <c r="V45" s="99">
        <f t="shared" si="5"/>
        <v>176</v>
      </c>
    </row>
    <row r="46" spans="1:22" s="12" customFormat="1" x14ac:dyDescent="0.3">
      <c r="A46" s="35" t="s">
        <v>96</v>
      </c>
      <c r="B46" s="61" t="s">
        <v>100</v>
      </c>
      <c r="C46" s="52">
        <v>3405</v>
      </c>
      <c r="D46" s="52">
        <v>4</v>
      </c>
      <c r="E46" s="52">
        <v>0</v>
      </c>
      <c r="F46" s="52">
        <v>12</v>
      </c>
      <c r="G46" s="54">
        <v>0</v>
      </c>
      <c r="H46" s="54">
        <v>40</v>
      </c>
      <c r="I46" s="54">
        <v>0</v>
      </c>
      <c r="J46" s="54">
        <v>40</v>
      </c>
      <c r="K46" s="54">
        <v>0</v>
      </c>
      <c r="L46" s="54">
        <v>40</v>
      </c>
      <c r="M46" s="54">
        <v>0</v>
      </c>
      <c r="N46" s="54">
        <v>40</v>
      </c>
      <c r="O46" s="93">
        <v>0</v>
      </c>
      <c r="P46" s="93">
        <v>40</v>
      </c>
      <c r="Q46" s="93">
        <v>0</v>
      </c>
      <c r="R46" s="93">
        <v>40</v>
      </c>
      <c r="S46" s="7">
        <f t="shared" si="3"/>
        <v>3405</v>
      </c>
      <c r="T46" s="7">
        <f t="shared" si="4"/>
        <v>256</v>
      </c>
      <c r="U46" s="83">
        <v>-80</v>
      </c>
      <c r="V46" s="99">
        <f t="shared" si="5"/>
        <v>176</v>
      </c>
    </row>
    <row r="47" spans="1:22" s="12" customFormat="1" x14ac:dyDescent="0.3">
      <c r="A47" s="35" t="s">
        <v>140</v>
      </c>
      <c r="B47" s="61" t="s">
        <v>27</v>
      </c>
      <c r="C47" s="52">
        <v>0</v>
      </c>
      <c r="D47" s="53">
        <v>9.5</v>
      </c>
      <c r="E47" s="52">
        <v>0</v>
      </c>
      <c r="F47" s="52">
        <v>7</v>
      </c>
      <c r="G47" s="54">
        <v>0</v>
      </c>
      <c r="H47" s="54">
        <v>40</v>
      </c>
      <c r="I47" s="54">
        <v>0</v>
      </c>
      <c r="J47" s="54">
        <v>40</v>
      </c>
      <c r="K47" s="54">
        <v>0</v>
      </c>
      <c r="L47" s="54">
        <v>40</v>
      </c>
      <c r="M47" s="54">
        <v>0</v>
      </c>
      <c r="N47" s="54">
        <v>40</v>
      </c>
      <c r="O47" s="93">
        <v>0</v>
      </c>
      <c r="P47" s="93">
        <v>40</v>
      </c>
      <c r="Q47" s="93">
        <v>0</v>
      </c>
      <c r="R47" s="93">
        <v>40</v>
      </c>
      <c r="S47" s="7">
        <f t="shared" si="3"/>
        <v>0</v>
      </c>
      <c r="T47" s="7">
        <f t="shared" si="4"/>
        <v>256.5</v>
      </c>
      <c r="U47" s="83">
        <v>-80</v>
      </c>
      <c r="V47" s="99">
        <f t="shared" si="5"/>
        <v>176.5</v>
      </c>
    </row>
    <row r="48" spans="1:22" s="12" customFormat="1" x14ac:dyDescent="0.3">
      <c r="A48" s="35" t="s">
        <v>141</v>
      </c>
      <c r="B48" s="61" t="s">
        <v>19</v>
      </c>
      <c r="C48" s="52">
        <v>0</v>
      </c>
      <c r="D48" s="53">
        <v>9.5</v>
      </c>
      <c r="E48" s="52">
        <v>0</v>
      </c>
      <c r="F48" s="52">
        <v>7</v>
      </c>
      <c r="G48" s="54">
        <v>0</v>
      </c>
      <c r="H48" s="54">
        <v>40</v>
      </c>
      <c r="I48" s="54">
        <v>0</v>
      </c>
      <c r="J48" s="54">
        <v>40</v>
      </c>
      <c r="K48" s="54">
        <v>0</v>
      </c>
      <c r="L48" s="54">
        <v>40</v>
      </c>
      <c r="M48" s="54">
        <v>0</v>
      </c>
      <c r="N48" s="54">
        <v>40</v>
      </c>
      <c r="O48" s="93">
        <v>0</v>
      </c>
      <c r="P48" s="93">
        <v>40</v>
      </c>
      <c r="Q48" s="93">
        <v>0</v>
      </c>
      <c r="R48" s="93">
        <v>40</v>
      </c>
      <c r="S48" s="7">
        <f t="shared" si="3"/>
        <v>0</v>
      </c>
      <c r="T48" s="7">
        <f t="shared" si="4"/>
        <v>256.5</v>
      </c>
      <c r="U48" s="83">
        <v>-80</v>
      </c>
      <c r="V48" s="99">
        <f t="shared" si="5"/>
        <v>176.5</v>
      </c>
    </row>
    <row r="49" spans="1:22" s="12" customFormat="1" x14ac:dyDescent="0.3">
      <c r="A49" s="35" t="s">
        <v>142</v>
      </c>
      <c r="B49" s="61" t="s">
        <v>20</v>
      </c>
      <c r="C49" s="52">
        <v>9480</v>
      </c>
      <c r="D49" s="53">
        <v>7</v>
      </c>
      <c r="E49" s="52">
        <v>1920</v>
      </c>
      <c r="F49" s="52">
        <v>10</v>
      </c>
      <c r="G49" s="54">
        <v>0</v>
      </c>
      <c r="H49" s="54">
        <v>40</v>
      </c>
      <c r="I49" s="54">
        <v>0</v>
      </c>
      <c r="J49" s="54">
        <v>40</v>
      </c>
      <c r="K49" s="54">
        <v>0</v>
      </c>
      <c r="L49" s="54">
        <v>40</v>
      </c>
      <c r="M49" s="54">
        <v>0</v>
      </c>
      <c r="N49" s="54">
        <v>40</v>
      </c>
      <c r="O49" s="93">
        <v>0</v>
      </c>
      <c r="P49" s="93">
        <v>40</v>
      </c>
      <c r="Q49" s="93">
        <v>0</v>
      </c>
      <c r="R49" s="93">
        <v>40</v>
      </c>
      <c r="S49" s="7">
        <f t="shared" si="3"/>
        <v>11400</v>
      </c>
      <c r="T49" s="7">
        <f t="shared" si="4"/>
        <v>257</v>
      </c>
      <c r="U49" s="83">
        <v>-80</v>
      </c>
      <c r="V49" s="99">
        <f t="shared" si="5"/>
        <v>177</v>
      </c>
    </row>
    <row r="50" spans="1:22" s="12" customFormat="1" x14ac:dyDescent="0.3">
      <c r="A50" s="35" t="s">
        <v>143</v>
      </c>
      <c r="B50" s="61" t="s">
        <v>123</v>
      </c>
      <c r="C50" s="52">
        <v>0</v>
      </c>
      <c r="D50" s="53">
        <v>10.5</v>
      </c>
      <c r="E50" s="52">
        <v>8510</v>
      </c>
      <c r="F50" s="52">
        <v>7</v>
      </c>
      <c r="G50" s="54">
        <v>0</v>
      </c>
      <c r="H50" s="54">
        <v>40</v>
      </c>
      <c r="I50" s="54">
        <v>0</v>
      </c>
      <c r="J50" s="54">
        <v>40</v>
      </c>
      <c r="K50" s="54">
        <v>0</v>
      </c>
      <c r="L50" s="54">
        <v>40</v>
      </c>
      <c r="M50" s="54">
        <v>0</v>
      </c>
      <c r="N50" s="54">
        <v>40</v>
      </c>
      <c r="O50" s="93">
        <v>0</v>
      </c>
      <c r="P50" s="93">
        <v>40</v>
      </c>
      <c r="Q50" s="93">
        <v>0</v>
      </c>
      <c r="R50" s="93">
        <v>40</v>
      </c>
      <c r="S50" s="7">
        <f t="shared" si="3"/>
        <v>8510</v>
      </c>
      <c r="T50" s="7">
        <f t="shared" si="4"/>
        <v>257.5</v>
      </c>
      <c r="U50" s="83">
        <v>-80</v>
      </c>
      <c r="V50" s="99">
        <f t="shared" si="5"/>
        <v>177.5</v>
      </c>
    </row>
    <row r="51" spans="1:22" s="12" customFormat="1" x14ac:dyDescent="0.3">
      <c r="A51" s="35" t="s">
        <v>144</v>
      </c>
      <c r="B51" s="61" t="s">
        <v>104</v>
      </c>
      <c r="C51" s="52">
        <v>0</v>
      </c>
      <c r="D51" s="53">
        <v>8.5</v>
      </c>
      <c r="E51" s="52">
        <v>2720</v>
      </c>
      <c r="F51" s="52">
        <v>9</v>
      </c>
      <c r="G51" s="54">
        <v>0</v>
      </c>
      <c r="H51" s="54">
        <v>40</v>
      </c>
      <c r="I51" s="54">
        <v>0</v>
      </c>
      <c r="J51" s="54">
        <v>40</v>
      </c>
      <c r="K51" s="54">
        <v>0</v>
      </c>
      <c r="L51" s="54">
        <v>40</v>
      </c>
      <c r="M51" s="54">
        <v>0</v>
      </c>
      <c r="N51" s="54">
        <v>40</v>
      </c>
      <c r="O51" s="93">
        <v>0</v>
      </c>
      <c r="P51" s="93">
        <v>40</v>
      </c>
      <c r="Q51" s="93">
        <v>0</v>
      </c>
      <c r="R51" s="93">
        <v>40</v>
      </c>
      <c r="S51" s="7">
        <f t="shared" si="3"/>
        <v>2720</v>
      </c>
      <c r="T51" s="7">
        <f t="shared" si="4"/>
        <v>257.5</v>
      </c>
      <c r="U51" s="83">
        <v>-80</v>
      </c>
      <c r="V51" s="99">
        <f t="shared" si="5"/>
        <v>177.5</v>
      </c>
    </row>
    <row r="52" spans="1:22" s="12" customFormat="1" x14ac:dyDescent="0.3">
      <c r="A52" s="35" t="s">
        <v>145</v>
      </c>
      <c r="B52" s="61" t="s">
        <v>49</v>
      </c>
      <c r="C52" s="52">
        <v>775</v>
      </c>
      <c r="D52" s="53">
        <v>6</v>
      </c>
      <c r="E52" s="52">
        <v>0</v>
      </c>
      <c r="F52" s="52">
        <v>11.5</v>
      </c>
      <c r="G52" s="54">
        <v>0</v>
      </c>
      <c r="H52" s="54">
        <v>40</v>
      </c>
      <c r="I52" s="54">
        <v>0</v>
      </c>
      <c r="J52" s="54">
        <v>40</v>
      </c>
      <c r="K52" s="54">
        <v>0</v>
      </c>
      <c r="L52" s="54">
        <v>40</v>
      </c>
      <c r="M52" s="54">
        <v>0</v>
      </c>
      <c r="N52" s="54">
        <v>40</v>
      </c>
      <c r="O52" s="93">
        <v>0</v>
      </c>
      <c r="P52" s="93">
        <v>40</v>
      </c>
      <c r="Q52" s="93">
        <v>0</v>
      </c>
      <c r="R52" s="93">
        <v>40</v>
      </c>
      <c r="S52" s="7">
        <f t="shared" si="3"/>
        <v>775</v>
      </c>
      <c r="T52" s="7">
        <f t="shared" si="4"/>
        <v>257.5</v>
      </c>
      <c r="U52" s="83">
        <v>-80</v>
      </c>
      <c r="V52" s="99">
        <f t="shared" si="5"/>
        <v>177.5</v>
      </c>
    </row>
    <row r="53" spans="1:22" s="12" customFormat="1" x14ac:dyDescent="0.3">
      <c r="A53" s="35" t="s">
        <v>146</v>
      </c>
      <c r="B53" s="61" t="s">
        <v>103</v>
      </c>
      <c r="C53" s="52">
        <v>0</v>
      </c>
      <c r="D53" s="53">
        <v>8.5</v>
      </c>
      <c r="E53" s="52">
        <v>0</v>
      </c>
      <c r="F53" s="52">
        <v>9.5</v>
      </c>
      <c r="G53" s="54">
        <v>0</v>
      </c>
      <c r="H53" s="54">
        <v>40</v>
      </c>
      <c r="I53" s="54">
        <v>0</v>
      </c>
      <c r="J53" s="54">
        <v>40</v>
      </c>
      <c r="K53" s="54">
        <v>0</v>
      </c>
      <c r="L53" s="54">
        <v>40</v>
      </c>
      <c r="M53" s="54">
        <v>0</v>
      </c>
      <c r="N53" s="54">
        <v>40</v>
      </c>
      <c r="O53" s="93">
        <v>0</v>
      </c>
      <c r="P53" s="93">
        <v>40</v>
      </c>
      <c r="Q53" s="93">
        <v>0</v>
      </c>
      <c r="R53" s="93">
        <v>40</v>
      </c>
      <c r="S53" s="7">
        <f t="shared" si="3"/>
        <v>0</v>
      </c>
      <c r="T53" s="7">
        <f t="shared" si="4"/>
        <v>258</v>
      </c>
      <c r="U53" s="83">
        <v>-80</v>
      </c>
      <c r="V53" s="99">
        <f t="shared" si="5"/>
        <v>178</v>
      </c>
    </row>
    <row r="54" spans="1:22" s="12" customFormat="1" x14ac:dyDescent="0.3">
      <c r="A54" s="35" t="s">
        <v>147</v>
      </c>
      <c r="B54" s="33" t="s">
        <v>132</v>
      </c>
      <c r="C54" s="54">
        <v>0</v>
      </c>
      <c r="D54" s="54">
        <v>40</v>
      </c>
      <c r="E54" s="54">
        <v>0</v>
      </c>
      <c r="F54" s="54">
        <v>40</v>
      </c>
      <c r="G54" s="52">
        <v>0</v>
      </c>
      <c r="H54" s="53">
        <v>9.5</v>
      </c>
      <c r="I54" s="52">
        <v>3585</v>
      </c>
      <c r="J54" s="52">
        <v>9</v>
      </c>
      <c r="K54" s="54">
        <v>0</v>
      </c>
      <c r="L54" s="54">
        <v>40</v>
      </c>
      <c r="M54" s="54">
        <v>0</v>
      </c>
      <c r="N54" s="54">
        <v>40</v>
      </c>
      <c r="O54" s="93">
        <v>0</v>
      </c>
      <c r="P54" s="93">
        <v>40</v>
      </c>
      <c r="Q54" s="93">
        <v>0</v>
      </c>
      <c r="R54" s="93">
        <v>40</v>
      </c>
      <c r="S54" s="7">
        <f t="shared" si="3"/>
        <v>3585</v>
      </c>
      <c r="T54" s="7">
        <f t="shared" si="4"/>
        <v>258.5</v>
      </c>
      <c r="U54" s="83">
        <v>-80</v>
      </c>
      <c r="V54" s="99">
        <f t="shared" si="5"/>
        <v>178.5</v>
      </c>
    </row>
    <row r="55" spans="1:22" s="12" customFormat="1" x14ac:dyDescent="0.3">
      <c r="A55" s="35" t="s">
        <v>148</v>
      </c>
      <c r="B55" s="61" t="s">
        <v>136</v>
      </c>
      <c r="C55" s="54">
        <v>0</v>
      </c>
      <c r="D55" s="54">
        <v>40</v>
      </c>
      <c r="E55" s="54">
        <v>0</v>
      </c>
      <c r="F55" s="54">
        <v>40</v>
      </c>
      <c r="G55" s="54">
        <v>0</v>
      </c>
      <c r="H55" s="54">
        <v>40</v>
      </c>
      <c r="I55" s="54">
        <v>0</v>
      </c>
      <c r="J55" s="54">
        <v>40</v>
      </c>
      <c r="K55" s="14">
        <v>0</v>
      </c>
      <c r="L55" s="83">
        <v>9.5</v>
      </c>
      <c r="M55" s="14">
        <v>0</v>
      </c>
      <c r="N55" s="83">
        <v>10</v>
      </c>
      <c r="O55" s="93">
        <v>0</v>
      </c>
      <c r="P55" s="93">
        <v>40</v>
      </c>
      <c r="Q55" s="93">
        <v>0</v>
      </c>
      <c r="R55" s="93">
        <v>40</v>
      </c>
      <c r="S55" s="7">
        <f t="shared" si="3"/>
        <v>0</v>
      </c>
      <c r="T55" s="7">
        <f t="shared" si="4"/>
        <v>259.5</v>
      </c>
      <c r="U55" s="83">
        <v>-80</v>
      </c>
      <c r="V55" s="99">
        <f t="shared" si="5"/>
        <v>179.5</v>
      </c>
    </row>
    <row r="56" spans="1:22" s="12" customFormat="1" x14ac:dyDescent="0.3">
      <c r="A56" s="35" t="s">
        <v>149</v>
      </c>
      <c r="B56" s="33" t="s">
        <v>131</v>
      </c>
      <c r="C56" s="54">
        <v>0</v>
      </c>
      <c r="D56" s="54">
        <v>40</v>
      </c>
      <c r="E56" s="54">
        <v>0</v>
      </c>
      <c r="F56" s="54">
        <v>40</v>
      </c>
      <c r="G56" s="52">
        <v>6745</v>
      </c>
      <c r="H56" s="53">
        <v>11</v>
      </c>
      <c r="I56" s="52">
        <v>12800</v>
      </c>
      <c r="J56" s="52">
        <v>9</v>
      </c>
      <c r="K56" s="54">
        <v>0</v>
      </c>
      <c r="L56" s="54">
        <v>40</v>
      </c>
      <c r="M56" s="54">
        <v>0</v>
      </c>
      <c r="N56" s="54">
        <v>40</v>
      </c>
      <c r="O56" s="93">
        <v>0</v>
      </c>
      <c r="P56" s="93">
        <v>40</v>
      </c>
      <c r="Q56" s="93">
        <v>0</v>
      </c>
      <c r="R56" s="93">
        <v>40</v>
      </c>
      <c r="S56" s="7">
        <f t="shared" si="3"/>
        <v>19545</v>
      </c>
      <c r="T56" s="7">
        <f t="shared" si="4"/>
        <v>260</v>
      </c>
      <c r="U56" s="83">
        <v>-80</v>
      </c>
      <c r="V56" s="99">
        <f t="shared" si="5"/>
        <v>180</v>
      </c>
    </row>
    <row r="57" spans="1:22" s="12" customFormat="1" x14ac:dyDescent="0.3">
      <c r="A57" s="35" t="s">
        <v>150</v>
      </c>
      <c r="B57" s="61" t="s">
        <v>139</v>
      </c>
      <c r="C57" s="54">
        <v>0</v>
      </c>
      <c r="D57" s="54">
        <v>40</v>
      </c>
      <c r="E57" s="54">
        <v>0</v>
      </c>
      <c r="F57" s="54">
        <v>40</v>
      </c>
      <c r="G57" s="54">
        <v>0</v>
      </c>
      <c r="H57" s="54">
        <v>40</v>
      </c>
      <c r="I57" s="54">
        <v>0</v>
      </c>
      <c r="J57" s="54">
        <v>40</v>
      </c>
      <c r="K57" s="52">
        <v>9965</v>
      </c>
      <c r="L57" s="53">
        <v>10</v>
      </c>
      <c r="M57" s="52">
        <v>7410</v>
      </c>
      <c r="N57" s="52">
        <v>10</v>
      </c>
      <c r="O57" s="93">
        <v>0</v>
      </c>
      <c r="P57" s="93">
        <v>40</v>
      </c>
      <c r="Q57" s="93">
        <v>0</v>
      </c>
      <c r="R57" s="93">
        <v>40</v>
      </c>
      <c r="S57" s="7">
        <f t="shared" si="3"/>
        <v>17375</v>
      </c>
      <c r="T57" s="7">
        <f t="shared" si="4"/>
        <v>260</v>
      </c>
      <c r="U57" s="83">
        <v>-80</v>
      </c>
      <c r="V57" s="99">
        <f t="shared" si="5"/>
        <v>180</v>
      </c>
    </row>
    <row r="58" spans="1:22" s="12" customFormat="1" x14ac:dyDescent="0.3">
      <c r="A58" s="35" t="s">
        <v>151</v>
      </c>
      <c r="B58" s="33" t="s">
        <v>129</v>
      </c>
      <c r="C58" s="54">
        <v>0</v>
      </c>
      <c r="D58" s="54">
        <v>40</v>
      </c>
      <c r="E58" s="54">
        <v>0</v>
      </c>
      <c r="F58" s="54">
        <v>40</v>
      </c>
      <c r="G58" s="52">
        <v>13210</v>
      </c>
      <c r="H58" s="53">
        <v>9</v>
      </c>
      <c r="I58" s="52">
        <v>0</v>
      </c>
      <c r="J58" s="52">
        <v>11</v>
      </c>
      <c r="K58" s="54">
        <v>0</v>
      </c>
      <c r="L58" s="54">
        <v>40</v>
      </c>
      <c r="M58" s="54">
        <v>0</v>
      </c>
      <c r="N58" s="54">
        <v>40</v>
      </c>
      <c r="O58" s="93">
        <v>0</v>
      </c>
      <c r="P58" s="93">
        <v>40</v>
      </c>
      <c r="Q58" s="93">
        <v>0</v>
      </c>
      <c r="R58" s="93">
        <v>40</v>
      </c>
      <c r="S58" s="7">
        <f t="shared" si="3"/>
        <v>13210</v>
      </c>
      <c r="T58" s="7">
        <f t="shared" si="4"/>
        <v>260</v>
      </c>
      <c r="U58" s="83">
        <v>-80</v>
      </c>
      <c r="V58" s="99">
        <f t="shared" si="5"/>
        <v>180</v>
      </c>
    </row>
    <row r="59" spans="1:22" s="12" customFormat="1" x14ac:dyDescent="0.3">
      <c r="A59" s="35" t="s">
        <v>152</v>
      </c>
      <c r="B59" s="33" t="s">
        <v>51</v>
      </c>
      <c r="C59" s="54">
        <v>0</v>
      </c>
      <c r="D59" s="54">
        <v>40</v>
      </c>
      <c r="E59" s="54">
        <v>0</v>
      </c>
      <c r="F59" s="54">
        <v>40</v>
      </c>
      <c r="G59" s="52">
        <v>7055</v>
      </c>
      <c r="H59" s="53">
        <v>10</v>
      </c>
      <c r="I59" s="52">
        <v>0</v>
      </c>
      <c r="J59" s="52">
        <v>10</v>
      </c>
      <c r="K59" s="54">
        <v>0</v>
      </c>
      <c r="L59" s="54">
        <v>40</v>
      </c>
      <c r="M59" s="54">
        <v>0</v>
      </c>
      <c r="N59" s="54">
        <v>40</v>
      </c>
      <c r="O59" s="93">
        <v>0</v>
      </c>
      <c r="P59" s="93">
        <v>40</v>
      </c>
      <c r="Q59" s="93">
        <v>0</v>
      </c>
      <c r="R59" s="93">
        <v>40</v>
      </c>
      <c r="S59" s="7">
        <f t="shared" si="3"/>
        <v>7055</v>
      </c>
      <c r="T59" s="7">
        <f t="shared" si="4"/>
        <v>260</v>
      </c>
      <c r="U59" s="83">
        <v>-80</v>
      </c>
      <c r="V59" s="99">
        <f t="shared" si="5"/>
        <v>180</v>
      </c>
    </row>
    <row r="60" spans="1:22" s="12" customFormat="1" x14ac:dyDescent="0.3">
      <c r="A60" s="35" t="s">
        <v>153</v>
      </c>
      <c r="B60" s="61" t="s">
        <v>102</v>
      </c>
      <c r="C60" s="52">
        <v>0</v>
      </c>
      <c r="D60" s="55">
        <v>8.5</v>
      </c>
      <c r="E60" s="52">
        <v>0</v>
      </c>
      <c r="F60" s="52">
        <v>11.5</v>
      </c>
      <c r="G60" s="54">
        <v>0</v>
      </c>
      <c r="H60" s="54">
        <v>40</v>
      </c>
      <c r="I60" s="54">
        <v>0</v>
      </c>
      <c r="J60" s="54">
        <v>40</v>
      </c>
      <c r="K60" s="54">
        <v>0</v>
      </c>
      <c r="L60" s="54">
        <v>40</v>
      </c>
      <c r="M60" s="54">
        <v>0</v>
      </c>
      <c r="N60" s="54">
        <v>40</v>
      </c>
      <c r="O60" s="93">
        <v>0</v>
      </c>
      <c r="P60" s="93">
        <v>40</v>
      </c>
      <c r="Q60" s="93">
        <v>0</v>
      </c>
      <c r="R60" s="93">
        <v>40</v>
      </c>
      <c r="S60" s="7">
        <f t="shared" si="3"/>
        <v>0</v>
      </c>
      <c r="T60" s="7">
        <f t="shared" si="4"/>
        <v>260</v>
      </c>
      <c r="U60" s="83">
        <v>-80</v>
      </c>
      <c r="V60" s="99">
        <f t="shared" si="5"/>
        <v>180</v>
      </c>
    </row>
    <row r="61" spans="1:22" s="12" customFormat="1" x14ac:dyDescent="0.3">
      <c r="A61" s="35" t="s">
        <v>154</v>
      </c>
      <c r="B61" s="61" t="s">
        <v>159</v>
      </c>
      <c r="C61" s="54">
        <v>0</v>
      </c>
      <c r="D61" s="54">
        <v>40</v>
      </c>
      <c r="E61" s="54">
        <v>0</v>
      </c>
      <c r="F61" s="54">
        <v>40</v>
      </c>
      <c r="G61" s="54">
        <v>0</v>
      </c>
      <c r="H61" s="54">
        <v>40</v>
      </c>
      <c r="I61" s="54">
        <v>0</v>
      </c>
      <c r="J61" s="54">
        <v>40</v>
      </c>
      <c r="K61" s="93">
        <v>0</v>
      </c>
      <c r="L61" s="93">
        <v>40</v>
      </c>
      <c r="M61" s="93">
        <v>0</v>
      </c>
      <c r="N61" s="93">
        <v>40</v>
      </c>
      <c r="O61" s="91">
        <v>0</v>
      </c>
      <c r="P61" s="83">
        <v>9.5</v>
      </c>
      <c r="Q61" s="83">
        <v>0</v>
      </c>
      <c r="R61" s="83">
        <v>11</v>
      </c>
      <c r="S61" s="7">
        <f t="shared" ref="S61" si="30">+C61+E61+G61+I61+K61+M61+O61+Q61</f>
        <v>0</v>
      </c>
      <c r="T61" s="7">
        <f t="shared" ref="T61" si="31">+D61+F61+H61+J61+L61+N61+P61+R61</f>
        <v>260.5</v>
      </c>
      <c r="U61" s="83">
        <v>-80</v>
      </c>
      <c r="V61" s="99">
        <f t="shared" ref="V61" si="32">+T61+U61</f>
        <v>180.5</v>
      </c>
    </row>
    <row r="62" spans="1:22" s="12" customFormat="1" x14ac:dyDescent="0.3">
      <c r="A62" s="35" t="s">
        <v>155</v>
      </c>
      <c r="B62" s="61" t="s">
        <v>116</v>
      </c>
      <c r="C62" s="52">
        <v>0</v>
      </c>
      <c r="D62" s="53">
        <v>11.5</v>
      </c>
      <c r="E62" s="52">
        <v>0</v>
      </c>
      <c r="F62" s="52">
        <v>9.5</v>
      </c>
      <c r="G62" s="54">
        <v>0</v>
      </c>
      <c r="H62" s="54">
        <v>40</v>
      </c>
      <c r="I62" s="54">
        <v>0</v>
      </c>
      <c r="J62" s="54">
        <v>40</v>
      </c>
      <c r="K62" s="54">
        <v>0</v>
      </c>
      <c r="L62" s="54">
        <v>40</v>
      </c>
      <c r="M62" s="54">
        <v>0</v>
      </c>
      <c r="N62" s="54">
        <v>40</v>
      </c>
      <c r="O62" s="93">
        <v>0</v>
      </c>
      <c r="P62" s="93">
        <v>40</v>
      </c>
      <c r="Q62" s="93">
        <v>0</v>
      </c>
      <c r="R62" s="93">
        <v>40</v>
      </c>
      <c r="S62" s="7">
        <f t="shared" si="3"/>
        <v>0</v>
      </c>
      <c r="T62" s="7">
        <f t="shared" si="4"/>
        <v>261</v>
      </c>
      <c r="U62" s="83">
        <v>-80</v>
      </c>
      <c r="V62" s="99">
        <f t="shared" si="5"/>
        <v>181</v>
      </c>
    </row>
    <row r="63" spans="1:22" s="12" customFormat="1" x14ac:dyDescent="0.3">
      <c r="A63" s="35" t="s">
        <v>160</v>
      </c>
      <c r="B63" s="61" t="s">
        <v>21</v>
      </c>
      <c r="C63" s="52">
        <v>0</v>
      </c>
      <c r="D63" s="53">
        <v>9.5</v>
      </c>
      <c r="E63" s="52">
        <v>0</v>
      </c>
      <c r="F63" s="52">
        <v>12</v>
      </c>
      <c r="G63" s="54">
        <v>0</v>
      </c>
      <c r="H63" s="54">
        <v>40</v>
      </c>
      <c r="I63" s="54">
        <v>0</v>
      </c>
      <c r="J63" s="54">
        <v>40</v>
      </c>
      <c r="K63" s="54">
        <v>0</v>
      </c>
      <c r="L63" s="54">
        <v>40</v>
      </c>
      <c r="M63" s="54">
        <v>0</v>
      </c>
      <c r="N63" s="54">
        <v>40</v>
      </c>
      <c r="O63" s="93">
        <v>0</v>
      </c>
      <c r="P63" s="93">
        <v>40</v>
      </c>
      <c r="Q63" s="93">
        <v>0</v>
      </c>
      <c r="R63" s="93">
        <v>40</v>
      </c>
      <c r="S63" s="7">
        <f t="shared" si="3"/>
        <v>0</v>
      </c>
      <c r="T63" s="7">
        <f t="shared" si="4"/>
        <v>261.5</v>
      </c>
      <c r="U63" s="83">
        <v>-80</v>
      </c>
      <c r="V63" s="99">
        <f t="shared" si="5"/>
        <v>181.5</v>
      </c>
    </row>
    <row r="64" spans="1:22" s="12" customFormat="1" x14ac:dyDescent="0.3">
      <c r="A64" s="35" t="s">
        <v>161</v>
      </c>
      <c r="B64" s="61" t="s">
        <v>117</v>
      </c>
      <c r="C64" s="52">
        <v>0</v>
      </c>
      <c r="D64" s="53">
        <v>11.5</v>
      </c>
      <c r="E64" s="52">
        <v>0</v>
      </c>
      <c r="F64" s="52">
        <v>10</v>
      </c>
      <c r="G64" s="54">
        <v>0</v>
      </c>
      <c r="H64" s="54">
        <v>40</v>
      </c>
      <c r="I64" s="54">
        <v>0</v>
      </c>
      <c r="J64" s="54">
        <v>40</v>
      </c>
      <c r="K64" s="54">
        <v>0</v>
      </c>
      <c r="L64" s="54">
        <v>40</v>
      </c>
      <c r="M64" s="54">
        <v>0</v>
      </c>
      <c r="N64" s="54">
        <v>40</v>
      </c>
      <c r="O64" s="93">
        <v>0</v>
      </c>
      <c r="P64" s="93">
        <v>40</v>
      </c>
      <c r="Q64" s="93">
        <v>0</v>
      </c>
      <c r="R64" s="93">
        <v>40</v>
      </c>
      <c r="S64" s="7">
        <f t="shared" si="3"/>
        <v>0</v>
      </c>
      <c r="T64" s="7">
        <f t="shared" si="4"/>
        <v>261.5</v>
      </c>
      <c r="U64" s="83">
        <v>-80</v>
      </c>
      <c r="V64" s="99">
        <f t="shared" si="5"/>
        <v>181.5</v>
      </c>
    </row>
    <row r="65" spans="1:20" x14ac:dyDescent="0.3">
      <c r="A65" s="25"/>
      <c r="B65" s="11"/>
      <c r="C65" s="10">
        <f>SUM(C3:C64)</f>
        <v>289140</v>
      </c>
      <c r="D65" s="10"/>
      <c r="E65" s="10">
        <f>SUM(E3:E64)</f>
        <v>357805</v>
      </c>
      <c r="F65" s="10"/>
      <c r="G65" s="10">
        <f>SUM(G3:G64)</f>
        <v>562755</v>
      </c>
      <c r="H65" s="10"/>
      <c r="I65" s="10">
        <f>SUM(I3:I64)</f>
        <v>541235</v>
      </c>
      <c r="J65" s="10"/>
      <c r="K65" s="11">
        <f>SUM(K3:K64)</f>
        <v>580210</v>
      </c>
      <c r="L65" s="85"/>
      <c r="M65" s="11">
        <f>SUM(M3:M64)</f>
        <v>612145</v>
      </c>
      <c r="N65" s="85"/>
      <c r="O65" s="11">
        <f>SUM(O3:O64)</f>
        <v>22155</v>
      </c>
      <c r="P65" s="11"/>
      <c r="Q65" s="11">
        <f>SUM(Q3:Q64)</f>
        <v>18965</v>
      </c>
      <c r="R65" s="21"/>
      <c r="S65" s="22"/>
      <c r="T65" s="22"/>
    </row>
    <row r="67" spans="1:20" x14ac:dyDescent="0.3">
      <c r="B67" s="20" t="s">
        <v>97</v>
      </c>
      <c r="C67" s="20"/>
      <c r="D67" s="20"/>
      <c r="E67" s="20"/>
      <c r="F67" s="20"/>
      <c r="G67" s="20"/>
      <c r="H67" s="20"/>
      <c r="I67" s="20"/>
      <c r="J67" s="20"/>
      <c r="K67" s="20"/>
      <c r="L67" s="86"/>
      <c r="M67" s="20"/>
      <c r="N67" s="86"/>
      <c r="O67" s="20"/>
      <c r="P67" s="20"/>
      <c r="Q67" s="20"/>
      <c r="R67" s="20"/>
      <c r="S67" s="20"/>
    </row>
    <row r="68" spans="1:20" x14ac:dyDescent="0.3">
      <c r="B68" s="24" t="s">
        <v>98</v>
      </c>
      <c r="C68" s="24"/>
      <c r="D68" s="24"/>
      <c r="E68" s="24"/>
      <c r="F68" s="24"/>
      <c r="G68" s="24"/>
      <c r="H68" s="24"/>
      <c r="I68" s="24"/>
      <c r="J68" s="24"/>
      <c r="K68" s="24"/>
      <c r="L68" s="87"/>
      <c r="M68" s="24"/>
      <c r="N68" s="87"/>
      <c r="O68" s="24"/>
      <c r="P68" s="24"/>
      <c r="Q68" s="24"/>
      <c r="R68" s="24"/>
      <c r="S68" s="24"/>
    </row>
  </sheetData>
  <sortState ref="S10:T63">
    <sortCondition descending="1" ref="T10"/>
  </sortState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Tavasz</vt:lpstr>
      <vt:lpstr>Nyár</vt:lpstr>
      <vt:lpstr>Ősz</vt:lpstr>
      <vt:lpstr>Tél</vt:lpstr>
      <vt:lpstr>Összesítés</vt:lpstr>
    </vt:vector>
  </TitlesOfParts>
  <Company>WXPEE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Döme Gábor</dc:creator>
  <cp:lastModifiedBy>Sipi</cp:lastModifiedBy>
  <cp:lastPrinted>2017-10-27T06:39:52Z</cp:lastPrinted>
  <dcterms:created xsi:type="dcterms:W3CDTF">2017-03-26T18:38:28Z</dcterms:created>
  <dcterms:modified xsi:type="dcterms:W3CDTF">2018-12-10T08:16:08Z</dcterms:modified>
</cp:coreProperties>
</file>